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codeName="ThisWorkbook" defaultThemeVersion="166925"/>
  <mc:AlternateContent xmlns:mc="http://schemas.openxmlformats.org/markup-compatibility/2006">
    <mc:Choice Requires="x15">
      <x15ac:absPath xmlns:x15ac="http://schemas.microsoft.com/office/spreadsheetml/2010/11/ac" url="U:\Eurydice_Studies_Databases\015_Regular_Tasks_Databases\010_Salaries\2024\Quality framework\"/>
    </mc:Choice>
  </mc:AlternateContent>
  <xr:revisionPtr revIDLastSave="0" documentId="8_{4275F948-E4BA-407E-8D7B-B770713B7706}" xr6:coauthVersionLast="47" xr6:coauthVersionMax="47" xr10:uidLastSave="{00000000-0000-0000-0000-000000000000}"/>
  <bookViews>
    <workbookView xWindow="-120" yWindow="-120" windowWidth="29040" windowHeight="15840" xr2:uid="{FB7B13DB-752C-4AB1-AA16-A126590F5F67}"/>
  </bookViews>
  <sheets>
    <sheet name="CHANGES" sheetId="9" r:id="rId1"/>
    <sheet name="Source" sheetId="1" r:id="rId2"/>
    <sheet name="Teacher1" sheetId="5" r:id="rId3"/>
    <sheet name="Teacher1B" sheetId="10" r:id="rId4"/>
    <sheet name="Teacher2" sheetId="11" r:id="rId5"/>
    <sheet name="Teacher3" sheetId="12" r:id="rId6"/>
    <sheet name="Teacher4" sheetId="8" r:id="rId7"/>
    <sheet name="Head1" sheetId="13" r:id="rId8"/>
    <sheet name="Head2" sheetId="14" r:id="rId9"/>
    <sheet name="Head3" sheetId="15" r:id="rId10"/>
    <sheet name="Head4" sheetId="16" r:id="rId11"/>
    <sheet name="Controls" sheetId="4" state="hidden" r:id="rId12"/>
  </sheets>
  <definedNames>
    <definedName name="Country">Controls!$B$5:$B$58</definedName>
    <definedName name="Decision_level">Controls!$K$5:$K$12</definedName>
    <definedName name="EXP_YR">Controls!$S$5:$S$26</definedName>
    <definedName name="Heads_compensation">Controls!$M$5:$M$10</definedName>
    <definedName name="ISCED">Controls!$Q$5:$Q$12</definedName>
    <definedName name="Nature_compensation">Controls!$L$5:$L$11</definedName>
    <definedName name="_xlnm.Print_Area" localSheetId="7">Head1!$A$1:$AM$129</definedName>
    <definedName name="_xlnm.Print_Area" localSheetId="10">Head4!$A$1:$AI$26</definedName>
    <definedName name="_xlnm.Print_Area" localSheetId="2">Teacher1!$A$1:$AM$206</definedName>
    <definedName name="_xlnm.Print_Area" localSheetId="6">Teacher4!$A$1:$AI$26</definedName>
    <definedName name="RefYear">Controls!$J$5:$J$10</definedName>
    <definedName name="RefYearNH">Controls!$J$5:$J$7</definedName>
    <definedName name="RefYearSH">Controls!$J$8:$J$10</definedName>
    <definedName name="YN">Controls!$H$5:$H$6</definedName>
    <definedName name="YNAM">Controls!$I$5:$I$8</definedName>
    <definedName name="YNM">Controls!$N$5:$N$7</definedName>
    <definedName name="Z_2758B649_C343_4294_AF14_7AD56A575A4D_.wvu.Cols" localSheetId="0" hidden="1">CHANGES!$J:$XFD</definedName>
    <definedName name="Z_2758B649_C343_4294_AF14_7AD56A575A4D_.wvu.Cols" localSheetId="10" hidden="1">Head4!$H:$I</definedName>
    <definedName name="Z_2758B649_C343_4294_AF14_7AD56A575A4D_.wvu.Cols" localSheetId="5" hidden="1">Teacher3!$H:$I</definedName>
    <definedName name="Z_2758B649_C343_4294_AF14_7AD56A575A4D_.wvu.Cols" localSheetId="6" hidden="1">Teacher4!$H:$I</definedName>
    <definedName name="Z_2758B649_C343_4294_AF14_7AD56A575A4D_.wvu.Rows" localSheetId="0" hidden="1">CHANGES!$73:$1048576</definedName>
    <definedName name="Z_6BC124F8_FF32_46A8_9546_0AB2012D915E_.wvu.Cols" localSheetId="0" hidden="1">CHANGES!$J:$XFD</definedName>
    <definedName name="Z_6BC124F8_FF32_46A8_9546_0AB2012D915E_.wvu.Cols" localSheetId="7" hidden="1">Head1!$D:$Z</definedName>
    <definedName name="Z_6BC124F8_FF32_46A8_9546_0AB2012D915E_.wvu.Cols" localSheetId="8" hidden="1">Head2!$D:$Z</definedName>
    <definedName name="Z_6BC124F8_FF32_46A8_9546_0AB2012D915E_.wvu.Cols" localSheetId="9" hidden="1">Head3!$D:$Z</definedName>
    <definedName name="Z_6BC124F8_FF32_46A8_9546_0AB2012D915E_.wvu.Cols" localSheetId="10" hidden="1">Head4!$E:$Z</definedName>
    <definedName name="Z_6BC124F8_FF32_46A8_9546_0AB2012D915E_.wvu.Cols" localSheetId="1" hidden="1">Source!$C:$C</definedName>
    <definedName name="Z_6BC124F8_FF32_46A8_9546_0AB2012D915E_.wvu.Cols" localSheetId="2" hidden="1">Teacher1!$D:$Z</definedName>
    <definedName name="Z_6BC124F8_FF32_46A8_9546_0AB2012D915E_.wvu.Cols" localSheetId="3" hidden="1">Teacher1B!$D:$Z</definedName>
    <definedName name="Z_6BC124F8_FF32_46A8_9546_0AB2012D915E_.wvu.Cols" localSheetId="4" hidden="1">Teacher2!$D:$Z</definedName>
    <definedName name="Z_6BC124F8_FF32_46A8_9546_0AB2012D915E_.wvu.Cols" localSheetId="5" hidden="1">Teacher3!$D:$Z</definedName>
    <definedName name="Z_6BC124F8_FF32_46A8_9546_0AB2012D915E_.wvu.Cols" localSheetId="6" hidden="1">Teacher4!$E:$Z</definedName>
    <definedName name="Z_6BC124F8_FF32_46A8_9546_0AB2012D915E_.wvu.Rows" localSheetId="0" hidden="1">CHANGES!$73:$1048576</definedName>
    <definedName name="Z_6BC124F8_FF32_46A8_9546_0AB2012D915E_.wvu.Rows" localSheetId="7" hidden="1">Head1!$7:$7,Head1!$14:$14</definedName>
    <definedName name="Z_6BC124F8_FF32_46A8_9546_0AB2012D915E_.wvu.Rows" localSheetId="8" hidden="1">Head2!$7:$7,Head2!$14:$14</definedName>
    <definedName name="Z_6BC124F8_FF32_46A8_9546_0AB2012D915E_.wvu.Rows" localSheetId="9" hidden="1">Head3!$7:$7,Head3!$14:$14</definedName>
    <definedName name="Z_6BC124F8_FF32_46A8_9546_0AB2012D915E_.wvu.Rows" localSheetId="10" hidden="1">Head4!$7:$7</definedName>
    <definedName name="Z_6BC124F8_FF32_46A8_9546_0AB2012D915E_.wvu.Rows" localSheetId="1" hidden="1">Source!$10:$10</definedName>
    <definedName name="Z_6BC124F8_FF32_46A8_9546_0AB2012D915E_.wvu.Rows" localSheetId="2" hidden="1">Teacher1!$7:$7,Teacher1!$14:$14</definedName>
    <definedName name="Z_6BC124F8_FF32_46A8_9546_0AB2012D915E_.wvu.Rows" localSheetId="3" hidden="1">Teacher1B!$14:$14</definedName>
    <definedName name="Z_6BC124F8_FF32_46A8_9546_0AB2012D915E_.wvu.Rows" localSheetId="4" hidden="1">Teacher2!$7:$7,Teacher2!$14:$14</definedName>
    <definedName name="Z_6BC124F8_FF32_46A8_9546_0AB2012D915E_.wvu.Rows" localSheetId="5" hidden="1">Teacher3!$7:$7,Teacher3!$14:$14</definedName>
    <definedName name="Z_6BC124F8_FF32_46A8_9546_0AB2012D915E_.wvu.Rows" localSheetId="6" hidden="1">Teacher4!$7:$7</definedName>
  </definedNames>
  <calcPr calcId="191028"/>
  <customWorkbookViews>
    <customWorkbookView name="Clean_version" guid="{6BC124F8-FF32-46A8-9546-0AB2012D915E}" maximized="1" xWindow="-1928" yWindow="-8" windowWidth="1936" windowHeight="1048" activeSheetId="1"/>
    <customWorkbookView name="SDMX_code" guid="{2758B649-C343-4294-AF14-7AD56A575A4D}" maximized="1" xWindow="-1928" yWindow="-8" windowWidth="1936"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4" i="15" l="1"/>
  <c r="Y14" i="15"/>
  <c r="X14" i="15"/>
  <c r="W14" i="15"/>
  <c r="V14" i="15"/>
  <c r="U14" i="15"/>
  <c r="T14" i="15"/>
  <c r="S14" i="15"/>
  <c r="R14" i="15"/>
  <c r="Q14" i="15"/>
  <c r="P14" i="15"/>
  <c r="O14" i="15"/>
  <c r="N14" i="15"/>
  <c r="M14" i="15"/>
  <c r="L14" i="15"/>
  <c r="K14" i="15"/>
  <c r="J14" i="15"/>
  <c r="I14" i="15"/>
  <c r="Z7" i="15"/>
  <c r="Y7" i="15"/>
  <c r="X7" i="15"/>
  <c r="W7" i="15"/>
  <c r="V7" i="15"/>
  <c r="U7" i="15"/>
  <c r="T7" i="15"/>
  <c r="S7" i="15"/>
  <c r="R7" i="15"/>
  <c r="Q7" i="15"/>
  <c r="P7" i="15"/>
  <c r="O7" i="15"/>
  <c r="N7" i="15"/>
  <c r="M7" i="15"/>
  <c r="L7" i="15"/>
  <c r="K7" i="15"/>
  <c r="J7" i="15"/>
  <c r="I7" i="15"/>
  <c r="Z14" i="12"/>
  <c r="Y14" i="12"/>
  <c r="X14" i="12"/>
  <c r="W14" i="12"/>
  <c r="V14" i="12"/>
  <c r="U14" i="12"/>
  <c r="T14" i="12"/>
  <c r="S14" i="12"/>
  <c r="R14" i="12"/>
  <c r="Q14" i="12"/>
  <c r="P14" i="12"/>
  <c r="O14" i="12"/>
  <c r="N14" i="12"/>
  <c r="M14" i="12"/>
  <c r="L14" i="12"/>
  <c r="K14" i="12"/>
  <c r="J14" i="12"/>
  <c r="I14" i="12"/>
  <c r="AA6" i="16"/>
  <c r="AA4" i="16"/>
  <c r="AA6" i="15"/>
  <c r="AA4" i="15"/>
  <c r="AA4" i="14"/>
  <c r="AA4" i="13"/>
  <c r="AA6" i="8"/>
  <c r="AA4" i="8"/>
  <c r="AA6" i="12"/>
  <c r="AA4" i="12"/>
  <c r="AA4" i="11"/>
  <c r="AA4" i="10"/>
  <c r="AA6" i="10"/>
  <c r="K70" i="5" l="1"/>
  <c r="K133" i="5" l="1"/>
  <c r="Z14" i="10" l="1"/>
  <c r="N7" i="16"/>
  <c r="O7" i="16"/>
  <c r="P7" i="16"/>
  <c r="Q7" i="16"/>
  <c r="R7" i="16"/>
  <c r="S7" i="16"/>
  <c r="T7" i="16"/>
  <c r="U7" i="16"/>
  <c r="V7" i="16"/>
  <c r="W7" i="16"/>
  <c r="X7" i="16"/>
  <c r="Y7" i="16"/>
  <c r="Z7" i="16"/>
  <c r="Z14" i="14"/>
  <c r="Y14" i="14"/>
  <c r="X14" i="14"/>
  <c r="W14" i="14"/>
  <c r="V14" i="14"/>
  <c r="U14" i="14"/>
  <c r="T14" i="14"/>
  <c r="S14" i="14"/>
  <c r="Z7" i="14"/>
  <c r="Y7" i="14"/>
  <c r="X7" i="14"/>
  <c r="W7" i="14"/>
  <c r="V7" i="14"/>
  <c r="U7" i="14"/>
  <c r="T7" i="14"/>
  <c r="S7" i="14"/>
  <c r="Z14" i="13"/>
  <c r="Y14" i="13"/>
  <c r="X14" i="13"/>
  <c r="W14" i="13"/>
  <c r="V14" i="13"/>
  <c r="U14" i="13"/>
  <c r="T14" i="13"/>
  <c r="S14" i="13"/>
  <c r="Z7" i="13"/>
  <c r="Y7" i="13"/>
  <c r="X7" i="13"/>
  <c r="W7" i="13"/>
  <c r="V7" i="13"/>
  <c r="U7" i="13"/>
  <c r="T7" i="13"/>
  <c r="S7" i="13"/>
  <c r="Z14" i="11"/>
  <c r="Y14" i="11"/>
  <c r="X14" i="11"/>
  <c r="W14" i="11"/>
  <c r="V14" i="11"/>
  <c r="U14" i="11"/>
  <c r="T14" i="11"/>
  <c r="S14" i="11"/>
  <c r="Y14" i="10"/>
  <c r="X14" i="10"/>
  <c r="W14" i="10"/>
  <c r="V14" i="10"/>
  <c r="U14" i="10"/>
  <c r="T14" i="10"/>
  <c r="S14" i="10"/>
  <c r="Z14" i="5"/>
  <c r="Y14" i="5"/>
  <c r="X14" i="5"/>
  <c r="W14" i="5"/>
  <c r="V14" i="5"/>
  <c r="U14" i="5"/>
  <c r="T14" i="5"/>
  <c r="S14" i="5"/>
  <c r="K132" i="5"/>
  <c r="K98" i="5"/>
  <c r="W39" i="4" l="1" a="1"/>
  <c r="W39" i="4" s="1"/>
  <c r="Y39" i="4" a="1"/>
  <c r="Y39" i="4" s="1"/>
  <c r="AA39" i="4" a="1"/>
  <c r="AA39" i="4" s="1"/>
  <c r="AC39" i="4" a="1"/>
  <c r="AC39" i="4" s="1"/>
  <c r="AC44" i="4" a="1"/>
  <c r="AC44" i="4" s="1"/>
  <c r="AA44" i="4" a="1"/>
  <c r="AA44" i="4" s="1"/>
  <c r="Y44" i="4" a="1"/>
  <c r="Y44" i="4" s="1"/>
  <c r="W44" i="4" a="1"/>
  <c r="W44" i="4" s="1"/>
  <c r="AC18" i="4" a="1"/>
  <c r="AC18" i="4" s="1"/>
  <c r="AA18" i="4" a="1"/>
  <c r="AA18" i="4" s="1"/>
  <c r="Y18" i="4" a="1"/>
  <c r="Y18" i="4" s="1"/>
  <c r="W18" i="4" a="1"/>
  <c r="W18" i="4" s="1"/>
  <c r="AC13" i="4" a="1"/>
  <c r="AC13" i="4" s="1"/>
  <c r="AA13" i="4" a="1"/>
  <c r="AA13" i="4" s="1"/>
  <c r="Y13" i="4" a="1"/>
  <c r="Y13" i="4" s="1"/>
  <c r="W13" i="4" a="1"/>
  <c r="W13" i="4" s="1"/>
  <c r="M7" i="16" l="1"/>
  <c r="L7" i="16"/>
  <c r="K7" i="16"/>
  <c r="J7" i="16"/>
  <c r="I7" i="16"/>
  <c r="H7" i="16"/>
  <c r="G7" i="16"/>
  <c r="F7" i="16"/>
  <c r="E7" i="16"/>
  <c r="H14" i="15"/>
  <c r="G14" i="15"/>
  <c r="F14" i="15"/>
  <c r="E14" i="15"/>
  <c r="D14" i="15"/>
  <c r="H7" i="15"/>
  <c r="G7" i="15"/>
  <c r="F7" i="15"/>
  <c r="E7" i="15"/>
  <c r="D7" i="15"/>
  <c r="H14" i="12"/>
  <c r="G14" i="12"/>
  <c r="F14" i="12"/>
  <c r="E14" i="12"/>
  <c r="D14" i="12"/>
  <c r="G6" i="14" l="1"/>
  <c r="G48" i="14" s="1"/>
  <c r="G6" i="11"/>
  <c r="R14" i="14"/>
  <c r="Q14" i="14"/>
  <c r="P14" i="14"/>
  <c r="O14" i="14"/>
  <c r="N14" i="14"/>
  <c r="M14" i="14"/>
  <c r="L14" i="14"/>
  <c r="K14" i="14"/>
  <c r="J14" i="14"/>
  <c r="I14" i="14"/>
  <c r="H14" i="14"/>
  <c r="G14" i="14"/>
  <c r="F14" i="14"/>
  <c r="E14" i="14"/>
  <c r="D14" i="14"/>
  <c r="R7" i="14"/>
  <c r="Q7" i="14"/>
  <c r="P7" i="14"/>
  <c r="O7" i="14"/>
  <c r="N7" i="14"/>
  <c r="M7" i="14"/>
  <c r="L7" i="14"/>
  <c r="K7" i="14"/>
  <c r="J7" i="14"/>
  <c r="I7" i="14"/>
  <c r="H7" i="14"/>
  <c r="G7" i="14"/>
  <c r="F7" i="14"/>
  <c r="E7" i="14"/>
  <c r="D7" i="14"/>
  <c r="R14" i="11"/>
  <c r="Q14" i="11"/>
  <c r="P14" i="11"/>
  <c r="O14" i="11"/>
  <c r="N14" i="11"/>
  <c r="M14" i="11"/>
  <c r="L14" i="11"/>
  <c r="K14" i="11"/>
  <c r="J14" i="11"/>
  <c r="I14" i="11"/>
  <c r="H14" i="11"/>
  <c r="G14" i="11"/>
  <c r="F14" i="11"/>
  <c r="E14" i="11"/>
  <c r="D14" i="11"/>
  <c r="G38" i="14" l="1"/>
  <c r="G9" i="14"/>
  <c r="G33" i="14"/>
  <c r="G28" i="14"/>
  <c r="G36" i="14"/>
  <c r="G8" i="14"/>
  <c r="G27" i="14"/>
  <c r="G29" i="14"/>
  <c r="G37" i="14"/>
  <c r="G26" i="14"/>
  <c r="G32" i="14"/>
  <c r="G47" i="14"/>
  <c r="G23" i="14"/>
  <c r="K112" i="13"/>
  <c r="K111" i="13"/>
  <c r="K123" i="13"/>
  <c r="K122" i="13"/>
  <c r="K121" i="13"/>
  <c r="K120" i="13"/>
  <c r="K119" i="13"/>
  <c r="K117" i="13"/>
  <c r="K116" i="13"/>
  <c r="K115" i="13"/>
  <c r="K114" i="13"/>
  <c r="K110" i="13"/>
  <c r="K109" i="13"/>
  <c r="K100" i="13" l="1"/>
  <c r="K99" i="13"/>
  <c r="K98" i="13"/>
  <c r="K97" i="13"/>
  <c r="K95" i="13"/>
  <c r="J95" i="13"/>
  <c r="K94" i="13"/>
  <c r="J94" i="13"/>
  <c r="K93" i="13"/>
  <c r="K92" i="13"/>
  <c r="J92" i="13"/>
  <c r="K91" i="13"/>
  <c r="J91" i="13"/>
  <c r="K88" i="13"/>
  <c r="K84" i="13"/>
  <c r="K83" i="13"/>
  <c r="K82" i="13"/>
  <c r="K81" i="13"/>
  <c r="K79" i="13"/>
  <c r="J79" i="13"/>
  <c r="K78" i="13"/>
  <c r="J78" i="13"/>
  <c r="K77" i="13"/>
  <c r="K76" i="13"/>
  <c r="J76" i="13"/>
  <c r="K75" i="13"/>
  <c r="J75" i="13"/>
  <c r="K72" i="13"/>
  <c r="K68" i="13"/>
  <c r="K67" i="13"/>
  <c r="K66" i="13"/>
  <c r="K65" i="13"/>
  <c r="J63" i="13"/>
  <c r="J62" i="13"/>
  <c r="K63" i="13"/>
  <c r="K62" i="13"/>
  <c r="K61" i="13"/>
  <c r="K60" i="13"/>
  <c r="J60" i="13"/>
  <c r="K59" i="13"/>
  <c r="J59" i="13"/>
  <c r="K45" i="13"/>
  <c r="J45" i="13"/>
  <c r="K44" i="13"/>
  <c r="J44" i="13"/>
  <c r="K43" i="13"/>
  <c r="J43" i="13"/>
  <c r="K41" i="13"/>
  <c r="J41" i="13"/>
  <c r="K40" i="13"/>
  <c r="J40" i="13"/>
  <c r="K39" i="13"/>
  <c r="J39" i="13"/>
  <c r="K36" i="13"/>
  <c r="J36" i="13"/>
  <c r="K33" i="13"/>
  <c r="J33" i="13"/>
  <c r="K32" i="13"/>
  <c r="J32" i="13"/>
  <c r="K31" i="13"/>
  <c r="J31" i="13"/>
  <c r="K30" i="13"/>
  <c r="J30" i="13"/>
  <c r="K29" i="13"/>
  <c r="J29" i="13"/>
  <c r="K28" i="13"/>
  <c r="J28" i="13"/>
  <c r="K25" i="13"/>
  <c r="K24" i="13"/>
  <c r="K23" i="13"/>
  <c r="K9" i="13"/>
  <c r="R14" i="13"/>
  <c r="Q14" i="13"/>
  <c r="P14" i="13"/>
  <c r="O14" i="13"/>
  <c r="N14" i="13"/>
  <c r="M14" i="13"/>
  <c r="L14" i="13"/>
  <c r="K14" i="13"/>
  <c r="J14" i="13"/>
  <c r="I14" i="13"/>
  <c r="H14" i="13"/>
  <c r="G14" i="13"/>
  <c r="F14" i="13"/>
  <c r="E14" i="13"/>
  <c r="D14" i="13"/>
  <c r="R7" i="13"/>
  <c r="Q7" i="13"/>
  <c r="P7" i="13"/>
  <c r="O7" i="13"/>
  <c r="N7" i="13"/>
  <c r="M7" i="13"/>
  <c r="L7" i="13"/>
  <c r="K7" i="13"/>
  <c r="J7" i="13"/>
  <c r="I7" i="13"/>
  <c r="H7" i="13"/>
  <c r="G7" i="13"/>
  <c r="F7" i="13"/>
  <c r="E7" i="13"/>
  <c r="D7" i="13"/>
  <c r="G6" i="13"/>
  <c r="G97" i="13" s="1"/>
  <c r="M21" i="10"/>
  <c r="M20" i="10"/>
  <c r="M49" i="10"/>
  <c r="M48" i="10"/>
  <c r="M47" i="10"/>
  <c r="M46" i="10"/>
  <c r="M45" i="10"/>
  <c r="M44" i="10"/>
  <c r="M42" i="10"/>
  <c r="M41" i="10"/>
  <c r="M40" i="10"/>
  <c r="M39" i="10"/>
  <c r="M38" i="10"/>
  <c r="M37" i="10"/>
  <c r="M35" i="10"/>
  <c r="M34" i="10"/>
  <c r="M33" i="10"/>
  <c r="M32" i="10"/>
  <c r="M31" i="10"/>
  <c r="M30" i="10"/>
  <c r="M28" i="10"/>
  <c r="M27" i="10"/>
  <c r="M26" i="10"/>
  <c r="M25" i="10"/>
  <c r="M24" i="10"/>
  <c r="M23" i="10"/>
  <c r="R14" i="10"/>
  <c r="Q14" i="10"/>
  <c r="P14" i="10"/>
  <c r="O14" i="10"/>
  <c r="N14" i="10"/>
  <c r="M14" i="10"/>
  <c r="L14" i="10"/>
  <c r="K14" i="10"/>
  <c r="J14" i="10"/>
  <c r="I14" i="10"/>
  <c r="H14" i="10"/>
  <c r="G14" i="10"/>
  <c r="F14" i="10"/>
  <c r="E14" i="10"/>
  <c r="D14" i="10"/>
  <c r="R14" i="5"/>
  <c r="Q14" i="5"/>
  <c r="P14" i="5"/>
  <c r="O14" i="5"/>
  <c r="N14" i="5"/>
  <c r="M14" i="5"/>
  <c r="L14" i="5"/>
  <c r="K14" i="5"/>
  <c r="J14" i="5"/>
  <c r="I14" i="5"/>
  <c r="H14" i="5"/>
  <c r="G14" i="5"/>
  <c r="F14" i="5"/>
  <c r="E14" i="5"/>
  <c r="D14" i="5"/>
  <c r="K189" i="5"/>
  <c r="K188" i="5"/>
  <c r="K200" i="5"/>
  <c r="K199" i="5"/>
  <c r="K198" i="5"/>
  <c r="K197" i="5"/>
  <c r="K196" i="5"/>
  <c r="K194" i="5"/>
  <c r="K193" i="5"/>
  <c r="K192" i="5"/>
  <c r="K191" i="5"/>
  <c r="K187" i="5"/>
  <c r="K186" i="5"/>
  <c r="K177" i="5"/>
  <c r="K176" i="5"/>
  <c r="K175" i="5"/>
  <c r="K174" i="5"/>
  <c r="K172" i="5"/>
  <c r="K170" i="5"/>
  <c r="K169" i="5"/>
  <c r="K168" i="5"/>
  <c r="K167" i="5"/>
  <c r="K155" i="5"/>
  <c r="K154" i="5"/>
  <c r="K153" i="5"/>
  <c r="K151" i="5"/>
  <c r="K148" i="5"/>
  <c r="K147" i="5"/>
  <c r="K146" i="5"/>
  <c r="K144" i="5"/>
  <c r="K141" i="5"/>
  <c r="K140" i="5"/>
  <c r="K139" i="5"/>
  <c r="K137" i="5"/>
  <c r="K131" i="5"/>
  <c r="K97" i="5"/>
  <c r="K77" i="5"/>
  <c r="K76" i="5"/>
  <c r="K75" i="5"/>
  <c r="J75" i="5"/>
  <c r="K74" i="5"/>
  <c r="J74" i="5"/>
  <c r="K73" i="5"/>
  <c r="J73" i="5"/>
  <c r="K60" i="5"/>
  <c r="K59" i="5"/>
  <c r="K58" i="5"/>
  <c r="J58" i="5"/>
  <c r="K57" i="5"/>
  <c r="J57" i="5"/>
  <c r="K56" i="5"/>
  <c r="J56" i="5"/>
  <c r="K69" i="5"/>
  <c r="K120" i="5"/>
  <c r="K119" i="5"/>
  <c r="K118" i="5"/>
  <c r="K116" i="5"/>
  <c r="K113" i="5"/>
  <c r="K112" i="5"/>
  <c r="K111" i="5"/>
  <c r="K109" i="5"/>
  <c r="K106" i="5"/>
  <c r="K105" i="5"/>
  <c r="K104" i="5"/>
  <c r="K102" i="5"/>
  <c r="K82" i="5"/>
  <c r="K81" i="5"/>
  <c r="K80" i="5"/>
  <c r="K79" i="5"/>
  <c r="K65" i="5"/>
  <c r="K64" i="5"/>
  <c r="K63" i="5"/>
  <c r="K62" i="5"/>
  <c r="K53" i="5"/>
  <c r="K52" i="5"/>
  <c r="K48" i="5"/>
  <c r="K47" i="5"/>
  <c r="K46" i="5"/>
  <c r="K45" i="5"/>
  <c r="K43" i="5"/>
  <c r="K42" i="5"/>
  <c r="K41" i="5"/>
  <c r="K40" i="5"/>
  <c r="K39" i="5"/>
  <c r="K25" i="5"/>
  <c r="K24" i="5"/>
  <c r="K23" i="5"/>
  <c r="K9" i="5"/>
  <c r="J41" i="5"/>
  <c r="J40" i="5"/>
  <c r="J39" i="5"/>
  <c r="G23" i="13" l="1"/>
  <c r="G95" i="13"/>
  <c r="G92" i="13"/>
  <c r="G25" i="13"/>
  <c r="G31" i="13"/>
  <c r="G28" i="13"/>
  <c r="G94" i="13"/>
  <c r="G72" i="13"/>
  <c r="G8" i="13"/>
  <c r="G91" i="13"/>
  <c r="G99" i="13"/>
  <c r="G98" i="13"/>
  <c r="G24" i="13"/>
  <c r="G29" i="13"/>
  <c r="G93" i="13"/>
  <c r="G100" i="13"/>
  <c r="G9" i="13"/>
  <c r="G30" i="13"/>
  <c r="G6" i="5" l="1"/>
  <c r="G70" i="5" s="1"/>
  <c r="F5" i="5"/>
  <c r="G133" i="5" l="1"/>
  <c r="G98" i="5"/>
  <c r="G132" i="5"/>
  <c r="G73" i="5"/>
  <c r="G75" i="5"/>
  <c r="G97" i="5"/>
  <c r="G76" i="5"/>
  <c r="G77" i="5"/>
  <c r="G74" i="5"/>
  <c r="G131" i="5"/>
  <c r="G69" i="5"/>
  <c r="H6" i="16"/>
  <c r="G5" i="16"/>
  <c r="G6" i="15"/>
  <c r="F5" i="15"/>
  <c r="G6" i="12"/>
  <c r="F5" i="12"/>
  <c r="F5" i="14"/>
  <c r="F5" i="13"/>
  <c r="F5" i="11"/>
  <c r="H6" i="8"/>
  <c r="G5" i="8"/>
  <c r="G6" i="10"/>
  <c r="F5" i="10"/>
  <c r="AA5" i="5"/>
  <c r="AA5" i="14" l="1"/>
  <c r="AA5" i="12"/>
  <c r="AA5" i="13"/>
  <c r="AA5" i="16"/>
  <c r="AA5" i="8"/>
  <c r="AA5" i="15"/>
  <c r="AA5" i="11"/>
  <c r="AA5" i="10"/>
  <c r="G40" i="15"/>
  <c r="G28" i="15"/>
  <c r="G8" i="15"/>
  <c r="G25" i="15"/>
  <c r="G24" i="15"/>
  <c r="G23" i="15"/>
  <c r="G22" i="15"/>
  <c r="G21" i="15"/>
  <c r="G39" i="15"/>
  <c r="G27" i="15"/>
  <c r="G47" i="15"/>
  <c r="G33" i="15"/>
  <c r="G42" i="15"/>
  <c r="G29" i="15"/>
  <c r="G48" i="15"/>
  <c r="G36" i="15"/>
  <c r="G26" i="15"/>
  <c r="G35" i="15"/>
  <c r="G34" i="15"/>
  <c r="G45" i="15"/>
  <c r="G32" i="15"/>
  <c r="G41" i="15"/>
  <c r="G46" i="15"/>
  <c r="H25" i="16"/>
  <c r="H20" i="16"/>
  <c r="H24" i="16"/>
  <c r="H21" i="16"/>
  <c r="H23" i="16"/>
  <c r="H22" i="16"/>
  <c r="F33" i="14"/>
  <c r="F8" i="14"/>
  <c r="F9" i="14"/>
  <c r="F28" i="14"/>
  <c r="F37" i="14"/>
  <c r="F23" i="14"/>
  <c r="F29" i="14"/>
  <c r="F38" i="14"/>
  <c r="F26" i="14"/>
  <c r="F32" i="14"/>
  <c r="F27" i="14"/>
  <c r="F36" i="14"/>
  <c r="F41" i="10"/>
  <c r="F33" i="10"/>
  <c r="F40" i="10"/>
  <c r="F46" i="10"/>
  <c r="F39" i="10"/>
  <c r="F47" i="10"/>
  <c r="F42" i="10"/>
  <c r="F49" i="10"/>
  <c r="F35" i="10"/>
  <c r="F34" i="10"/>
  <c r="F48" i="10"/>
  <c r="F32" i="10"/>
  <c r="F40" i="15"/>
  <c r="F26" i="15"/>
  <c r="F46" i="15"/>
  <c r="F34" i="15"/>
  <c r="F28" i="15"/>
  <c r="F22" i="15"/>
  <c r="F47" i="15"/>
  <c r="F45" i="15"/>
  <c r="F41" i="15"/>
  <c r="F39" i="15"/>
  <c r="F35" i="15"/>
  <c r="F33" i="15"/>
  <c r="F29" i="15"/>
  <c r="F27" i="15"/>
  <c r="F25" i="15"/>
  <c r="F23" i="15"/>
  <c r="F21" i="15"/>
  <c r="F48" i="15"/>
  <c r="F42" i="15"/>
  <c r="F36" i="15"/>
  <c r="F32" i="15"/>
  <c r="F24" i="15"/>
  <c r="F8" i="15"/>
  <c r="G25" i="16"/>
  <c r="G20" i="16"/>
  <c r="G23" i="16"/>
  <c r="G22" i="16"/>
  <c r="G24" i="16"/>
  <c r="G21" i="16"/>
  <c r="F98" i="13"/>
  <c r="F97" i="13"/>
  <c r="G88" i="13"/>
  <c r="E4" i="15"/>
  <c r="E4" i="14"/>
  <c r="E38" i="14" l="1"/>
  <c r="E26" i="14"/>
  <c r="E33" i="14"/>
  <c r="E27" i="14"/>
  <c r="E8" i="14"/>
  <c r="E36" i="14"/>
  <c r="E29" i="14"/>
  <c r="E28" i="14"/>
  <c r="E48" i="14"/>
  <c r="E37" i="14"/>
  <c r="E23" i="14"/>
  <c r="E9" i="14"/>
  <c r="E32" i="14"/>
  <c r="E47" i="14"/>
  <c r="E48" i="15"/>
  <c r="E46" i="15"/>
  <c r="E42" i="15"/>
  <c r="E40" i="15"/>
  <c r="E36" i="15"/>
  <c r="E34" i="15"/>
  <c r="E32" i="15"/>
  <c r="E28" i="15"/>
  <c r="E26" i="15"/>
  <c r="E24" i="15"/>
  <c r="E22" i="15"/>
  <c r="E8" i="15"/>
  <c r="E45" i="15"/>
  <c r="E47" i="15"/>
  <c r="E41" i="15"/>
  <c r="E39" i="15"/>
  <c r="E33" i="15"/>
  <c r="E29" i="15"/>
  <c r="E27" i="15"/>
  <c r="E25" i="15"/>
  <c r="E21" i="15"/>
  <c r="E35" i="15"/>
  <c r="E23" i="15"/>
  <c r="G84" i="13"/>
  <c r="G83" i="13"/>
  <c r="G67" i="13"/>
  <c r="G68" i="13"/>
  <c r="G62" i="13"/>
  <c r="G77" i="13"/>
  <c r="G76" i="13"/>
  <c r="G78" i="13"/>
  <c r="G75" i="13"/>
  <c r="G79" i="13"/>
  <c r="G63" i="13"/>
  <c r="G60" i="13"/>
  <c r="G59" i="13"/>
  <c r="G43" i="13"/>
  <c r="G39" i="13"/>
  <c r="G36" i="13"/>
  <c r="G40" i="13"/>
  <c r="G41" i="13"/>
  <c r="G44" i="13"/>
  <c r="G45" i="13"/>
  <c r="G33" i="13"/>
  <c r="G32" i="13"/>
  <c r="E4" i="16"/>
  <c r="F4" i="16"/>
  <c r="D4" i="15"/>
  <c r="D4" i="14"/>
  <c r="E4" i="13"/>
  <c r="D4" i="13"/>
  <c r="G123" i="13"/>
  <c r="G114" i="13"/>
  <c r="G127" i="13"/>
  <c r="G119" i="13"/>
  <c r="G122" i="13"/>
  <c r="G120" i="13"/>
  <c r="G117" i="13"/>
  <c r="G115" i="13"/>
  <c r="G128" i="13"/>
  <c r="G126" i="13"/>
  <c r="G112" i="13"/>
  <c r="G110" i="13"/>
  <c r="G82" i="13"/>
  <c r="G65" i="13"/>
  <c r="G61" i="13"/>
  <c r="G116" i="13"/>
  <c r="G125" i="13"/>
  <c r="G109" i="13"/>
  <c r="G66" i="13"/>
  <c r="G121" i="13"/>
  <c r="G111" i="13"/>
  <c r="G81" i="13"/>
  <c r="E4" i="12"/>
  <c r="G23" i="11"/>
  <c r="E4" i="11"/>
  <c r="E23" i="11" s="1"/>
  <c r="G28" i="10"/>
  <c r="E4" i="10"/>
  <c r="E28" i="10" s="1"/>
  <c r="B26" i="1"/>
  <c r="C26" i="1" s="1"/>
  <c r="C25" i="1"/>
  <c r="C24" i="1"/>
  <c r="C23" i="1"/>
  <c r="C22" i="1"/>
  <c r="C21" i="1"/>
  <c r="C20" i="1"/>
  <c r="C19" i="1"/>
  <c r="C18" i="1"/>
  <c r="C17" i="1"/>
  <c r="C16" i="1"/>
  <c r="C15" i="1"/>
  <c r="C14" i="1"/>
  <c r="C13" i="1"/>
  <c r="C12" i="1"/>
  <c r="C11" i="1"/>
  <c r="D29" i="14" l="1"/>
  <c r="D32" i="14"/>
  <c r="D47" i="14"/>
  <c r="D38" i="14"/>
  <c r="D26" i="14"/>
  <c r="D33" i="14"/>
  <c r="D8" i="14"/>
  <c r="D28" i="14"/>
  <c r="D23" i="14"/>
  <c r="D48" i="14"/>
  <c r="D37" i="14"/>
  <c r="D27" i="14"/>
  <c r="D36" i="14"/>
  <c r="D9" i="14"/>
  <c r="F24" i="16"/>
  <c r="F20" i="16"/>
  <c r="F25" i="16"/>
  <c r="F23" i="16"/>
  <c r="F22" i="16"/>
  <c r="F21" i="16"/>
  <c r="D45" i="15"/>
  <c r="D41" i="15"/>
  <c r="D35" i="15"/>
  <c r="D33" i="15"/>
  <c r="D27" i="15"/>
  <c r="D21" i="15"/>
  <c r="D48" i="15"/>
  <c r="D46" i="15"/>
  <c r="D42" i="15"/>
  <c r="D40" i="15"/>
  <c r="D36" i="15"/>
  <c r="D34" i="15"/>
  <c r="D32" i="15"/>
  <c r="D28" i="15"/>
  <c r="D26" i="15"/>
  <c r="D24" i="15"/>
  <c r="D22" i="15"/>
  <c r="D8" i="15"/>
  <c r="D25" i="15"/>
  <c r="D47" i="15"/>
  <c r="D39" i="15"/>
  <c r="D29" i="15"/>
  <c r="D23" i="15"/>
  <c r="E25" i="16"/>
  <c r="E21" i="16"/>
  <c r="E24" i="16"/>
  <c r="E20" i="16"/>
  <c r="E23" i="16"/>
  <c r="E22" i="16"/>
  <c r="D88" i="13"/>
  <c r="D91" i="13"/>
  <c r="D72" i="13"/>
  <c r="D31" i="13"/>
  <c r="D29" i="13"/>
  <c r="D30" i="13"/>
  <c r="D94" i="13"/>
  <c r="D99" i="13"/>
  <c r="D95" i="13"/>
  <c r="D23" i="13"/>
  <c r="D92" i="13"/>
  <c r="D28" i="13"/>
  <c r="D8" i="13"/>
  <c r="D100" i="13"/>
  <c r="D93" i="13"/>
  <c r="D24" i="13"/>
  <c r="D9" i="13"/>
  <c r="D97" i="13"/>
  <c r="D98" i="13"/>
  <c r="D25" i="13"/>
  <c r="E88" i="13"/>
  <c r="E99" i="13"/>
  <c r="E95" i="13"/>
  <c r="E23" i="13"/>
  <c r="E30" i="13"/>
  <c r="E94" i="13"/>
  <c r="E92" i="13"/>
  <c r="E28" i="13"/>
  <c r="E8" i="13"/>
  <c r="E9" i="13"/>
  <c r="E31" i="13"/>
  <c r="E97" i="13"/>
  <c r="E29" i="13"/>
  <c r="E24" i="13"/>
  <c r="E98" i="13"/>
  <c r="E25" i="13"/>
  <c r="E91" i="13"/>
  <c r="E72" i="13"/>
  <c r="E100" i="13"/>
  <c r="E93" i="13"/>
  <c r="B27" i="1"/>
  <c r="C27" i="1" s="1"/>
  <c r="G48" i="11"/>
  <c r="E48" i="11"/>
  <c r="E47" i="11"/>
  <c r="G47" i="11"/>
  <c r="D84" i="13"/>
  <c r="D83" i="13"/>
  <c r="E83" i="13"/>
  <c r="E84" i="13"/>
  <c r="D67" i="13"/>
  <c r="D68" i="13"/>
  <c r="E67" i="13"/>
  <c r="E68" i="13"/>
  <c r="E63" i="13"/>
  <c r="E77" i="13"/>
  <c r="E75" i="13"/>
  <c r="E79" i="13"/>
  <c r="E78" i="13"/>
  <c r="E76" i="13"/>
  <c r="D63" i="13"/>
  <c r="D79" i="13"/>
  <c r="D77" i="13"/>
  <c r="D75" i="13"/>
  <c r="D78" i="13"/>
  <c r="D76" i="13"/>
  <c r="D59" i="13"/>
  <c r="D60" i="13"/>
  <c r="E59" i="13"/>
  <c r="E60" i="13"/>
  <c r="D36" i="13"/>
  <c r="D39" i="13"/>
  <c r="D43" i="13"/>
  <c r="E36" i="13"/>
  <c r="E39" i="13"/>
  <c r="E43" i="13"/>
  <c r="D41" i="13"/>
  <c r="D40" i="13"/>
  <c r="E41" i="13"/>
  <c r="E40" i="13"/>
  <c r="E45" i="13"/>
  <c r="E44" i="13"/>
  <c r="D44" i="13"/>
  <c r="D45" i="13"/>
  <c r="D32" i="13"/>
  <c r="D33" i="13"/>
  <c r="E32" i="13"/>
  <c r="E33" i="13"/>
  <c r="E117" i="13"/>
  <c r="E82" i="13"/>
  <c r="E123" i="13"/>
  <c r="E121" i="13"/>
  <c r="E119" i="13"/>
  <c r="E116" i="13"/>
  <c r="E114" i="13"/>
  <c r="E127" i="13"/>
  <c r="E125" i="13"/>
  <c r="E111" i="13"/>
  <c r="E109" i="13"/>
  <c r="E81" i="13"/>
  <c r="E66" i="13"/>
  <c r="E62" i="13"/>
  <c r="E115" i="13"/>
  <c r="E65" i="13"/>
  <c r="E120" i="13"/>
  <c r="E122" i="13"/>
  <c r="E128" i="13"/>
  <c r="E126" i="13"/>
  <c r="E112" i="13"/>
  <c r="E110" i="13"/>
  <c r="E61" i="13"/>
  <c r="F81" i="13"/>
  <c r="F66" i="13"/>
  <c r="F82" i="13"/>
  <c r="F65" i="13"/>
  <c r="D117" i="13"/>
  <c r="D115" i="13"/>
  <c r="D128" i="13"/>
  <c r="D112" i="13"/>
  <c r="D122" i="13"/>
  <c r="D126" i="13"/>
  <c r="D61" i="13"/>
  <c r="D123" i="13"/>
  <c r="D121" i="13"/>
  <c r="D119" i="13"/>
  <c r="D116" i="13"/>
  <c r="D114" i="13"/>
  <c r="D127" i="13"/>
  <c r="D125" i="13"/>
  <c r="D111" i="13"/>
  <c r="D109" i="13"/>
  <c r="D81" i="13"/>
  <c r="D66" i="13"/>
  <c r="D62" i="13"/>
  <c r="D120" i="13"/>
  <c r="D110" i="13"/>
  <c r="D82" i="13"/>
  <c r="D65" i="13"/>
  <c r="E48" i="12"/>
  <c r="E46" i="12"/>
  <c r="E47" i="12"/>
  <c r="E45" i="12"/>
  <c r="G46" i="12"/>
  <c r="G45" i="12"/>
  <c r="G47" i="12"/>
  <c r="G48" i="12"/>
  <c r="E22" i="12"/>
  <c r="E41" i="12"/>
  <c r="E40" i="12"/>
  <c r="E42" i="12"/>
  <c r="E39" i="12"/>
  <c r="G22" i="12"/>
  <c r="G41" i="12"/>
  <c r="G40" i="12"/>
  <c r="G42" i="12"/>
  <c r="G39" i="12"/>
  <c r="E32" i="12"/>
  <c r="E34" i="12"/>
  <c r="E33" i="12"/>
  <c r="E35" i="12"/>
  <c r="G33" i="12"/>
  <c r="G35" i="12"/>
  <c r="E36" i="12"/>
  <c r="G32" i="12"/>
  <c r="G34" i="12"/>
  <c r="G36" i="12"/>
  <c r="E28" i="12"/>
  <c r="G28" i="12"/>
  <c r="E25" i="12"/>
  <c r="G24" i="12"/>
  <c r="G26" i="12"/>
  <c r="G25" i="12"/>
  <c r="E24" i="12"/>
  <c r="E26" i="12"/>
  <c r="G23" i="12"/>
  <c r="E23" i="12"/>
  <c r="E29" i="12"/>
  <c r="E27" i="12"/>
  <c r="E8" i="12"/>
  <c r="E21" i="12"/>
  <c r="G29" i="12"/>
  <c r="G21" i="12"/>
  <c r="G27" i="12"/>
  <c r="G8" i="12"/>
  <c r="D4" i="12"/>
  <c r="E37" i="11"/>
  <c r="G37" i="11"/>
  <c r="E36" i="11"/>
  <c r="E38" i="11"/>
  <c r="G36" i="11"/>
  <c r="G38" i="11"/>
  <c r="E32" i="11"/>
  <c r="G32" i="11"/>
  <c r="E33" i="11"/>
  <c r="G33" i="11"/>
  <c r="E28" i="11"/>
  <c r="E29" i="11"/>
  <c r="G28" i="11"/>
  <c r="G29" i="11"/>
  <c r="E27" i="11"/>
  <c r="G27" i="11"/>
  <c r="E26" i="11"/>
  <c r="E8" i="11"/>
  <c r="E9" i="11"/>
  <c r="G26" i="11"/>
  <c r="G8" i="11"/>
  <c r="G9" i="11"/>
  <c r="D4" i="11"/>
  <c r="G35" i="10"/>
  <c r="G42" i="10"/>
  <c r="G45" i="10"/>
  <c r="E30" i="10"/>
  <c r="E32" i="10"/>
  <c r="E34" i="10"/>
  <c r="E37" i="10"/>
  <c r="E39" i="10"/>
  <c r="E41" i="10"/>
  <c r="E44" i="10"/>
  <c r="E46" i="10"/>
  <c r="E48" i="10"/>
  <c r="E31" i="10"/>
  <c r="E38" i="10"/>
  <c r="E45" i="10"/>
  <c r="G33" i="10"/>
  <c r="G47" i="10"/>
  <c r="G30" i="10"/>
  <c r="G32" i="10"/>
  <c r="G34" i="10"/>
  <c r="G37" i="10"/>
  <c r="G39" i="10"/>
  <c r="G41" i="10"/>
  <c r="G44" i="10"/>
  <c r="G46" i="10"/>
  <c r="G48" i="10"/>
  <c r="E33" i="10"/>
  <c r="E35" i="10"/>
  <c r="E40" i="10"/>
  <c r="E42" i="10"/>
  <c r="E47" i="10"/>
  <c r="G31" i="10"/>
  <c r="G40" i="10"/>
  <c r="G49" i="10"/>
  <c r="E49" i="10"/>
  <c r="G38" i="10"/>
  <c r="E27" i="10"/>
  <c r="E23" i="10"/>
  <c r="G23" i="10"/>
  <c r="G25" i="10"/>
  <c r="G27" i="10"/>
  <c r="E25" i="10"/>
  <c r="E24" i="10"/>
  <c r="E26" i="10"/>
  <c r="G24" i="10"/>
  <c r="G26" i="10"/>
  <c r="E20" i="10"/>
  <c r="E21" i="10"/>
  <c r="G21" i="10"/>
  <c r="G20" i="10"/>
  <c r="D4" i="10"/>
  <c r="B28" i="1"/>
  <c r="D48" i="11" l="1"/>
  <c r="D47" i="11"/>
  <c r="D48" i="12"/>
  <c r="D46" i="12"/>
  <c r="D47" i="12"/>
  <c r="D45" i="12"/>
  <c r="F48" i="12"/>
  <c r="F46" i="12"/>
  <c r="F47" i="12"/>
  <c r="F45" i="12"/>
  <c r="F42" i="12"/>
  <c r="F40" i="12"/>
  <c r="F41" i="12"/>
  <c r="F39" i="12"/>
  <c r="D42" i="12"/>
  <c r="D39" i="12"/>
  <c r="D41" i="12"/>
  <c r="D40" i="12"/>
  <c r="F28" i="12"/>
  <c r="F36" i="12"/>
  <c r="F34" i="12"/>
  <c r="F32" i="12"/>
  <c r="F35" i="12"/>
  <c r="F33" i="12"/>
  <c r="D28" i="12"/>
  <c r="D36" i="12"/>
  <c r="D34" i="12"/>
  <c r="D32" i="12"/>
  <c r="D35" i="12"/>
  <c r="D33" i="12"/>
  <c r="F26" i="12"/>
  <c r="F24" i="12"/>
  <c r="F25" i="12"/>
  <c r="D26" i="12"/>
  <c r="D24" i="12"/>
  <c r="D25" i="12"/>
  <c r="F23" i="12"/>
  <c r="F22" i="12"/>
  <c r="D23" i="12"/>
  <c r="D22" i="12"/>
  <c r="D29" i="12"/>
  <c r="D21" i="12"/>
  <c r="D27" i="12"/>
  <c r="D8" i="12"/>
  <c r="F29" i="12"/>
  <c r="F21" i="12"/>
  <c r="F8" i="12"/>
  <c r="F27" i="12"/>
  <c r="D23" i="11"/>
  <c r="D37" i="11"/>
  <c r="D28" i="11"/>
  <c r="D26" i="11"/>
  <c r="D38" i="11"/>
  <c r="D27" i="11"/>
  <c r="D29" i="11"/>
  <c r="D32" i="11"/>
  <c r="D33" i="11"/>
  <c r="D36" i="11"/>
  <c r="F37" i="11"/>
  <c r="F38" i="11"/>
  <c r="F36" i="11"/>
  <c r="F33" i="11"/>
  <c r="F32" i="11"/>
  <c r="F29" i="11"/>
  <c r="F28" i="11"/>
  <c r="F23" i="11"/>
  <c r="F27" i="11"/>
  <c r="F26" i="11"/>
  <c r="F8" i="11"/>
  <c r="F9" i="11"/>
  <c r="D9" i="11"/>
  <c r="D8" i="11"/>
  <c r="D49" i="10"/>
  <c r="D47" i="10"/>
  <c r="D45" i="10"/>
  <c r="D42" i="10"/>
  <c r="D40" i="10"/>
  <c r="D38" i="10"/>
  <c r="D35" i="10"/>
  <c r="D33" i="10"/>
  <c r="D31" i="10"/>
  <c r="D48" i="10"/>
  <c r="D46" i="10"/>
  <c r="D44" i="10"/>
  <c r="D41" i="10"/>
  <c r="D39" i="10"/>
  <c r="D37" i="10"/>
  <c r="D34" i="10"/>
  <c r="D32" i="10"/>
  <c r="D30" i="10"/>
  <c r="D28" i="10"/>
  <c r="D26" i="10"/>
  <c r="D24" i="10"/>
  <c r="D23" i="10"/>
  <c r="D27" i="10"/>
  <c r="D25" i="10"/>
  <c r="F28" i="10"/>
  <c r="F26" i="10"/>
  <c r="F27" i="10"/>
  <c r="F25" i="10"/>
  <c r="D20" i="10"/>
  <c r="D21" i="10"/>
  <c r="C28" i="1"/>
  <c r="B29" i="1"/>
  <c r="B30" i="1" l="1"/>
  <c r="C29" i="1"/>
  <c r="C30" i="1" l="1"/>
  <c r="B31" i="1"/>
  <c r="C31" i="1" l="1"/>
  <c r="B32" i="1"/>
  <c r="C32" i="1" l="1"/>
  <c r="B33" i="1"/>
  <c r="B34" i="1" l="1"/>
  <c r="C33" i="1"/>
  <c r="C34" i="1" l="1"/>
  <c r="B35" i="1"/>
  <c r="C35" i="1" l="1"/>
  <c r="B36" i="1"/>
  <c r="C36" i="1" l="1"/>
  <c r="B37" i="1"/>
  <c r="G24" i="8" l="1"/>
  <c r="G25" i="8"/>
  <c r="H24" i="8"/>
  <c r="H25" i="8"/>
  <c r="B38" i="1"/>
  <c r="C37" i="1"/>
  <c r="F4" i="8"/>
  <c r="E4" i="8"/>
  <c r="G23" i="8"/>
  <c r="G22" i="8"/>
  <c r="G21" i="8"/>
  <c r="H23" i="8"/>
  <c r="H21" i="8"/>
  <c r="H20" i="8"/>
  <c r="H22" i="8"/>
  <c r="G20" i="8"/>
  <c r="F24" i="8" l="1"/>
  <c r="F25" i="8"/>
  <c r="E24" i="8"/>
  <c r="E25" i="8"/>
  <c r="F20" i="8"/>
  <c r="F21" i="8"/>
  <c r="F23" i="8"/>
  <c r="E23" i="8"/>
  <c r="F22" i="8"/>
  <c r="E20" i="8"/>
  <c r="E22" i="8"/>
  <c r="B39" i="1"/>
  <c r="C38" i="1"/>
  <c r="E21" i="8"/>
  <c r="C39" i="1" l="1"/>
  <c r="B40" i="1"/>
  <c r="E4" i="5"/>
  <c r="E70" i="5" s="1"/>
  <c r="D4" i="5"/>
  <c r="D70" i="5" s="1"/>
  <c r="D133" i="5" l="1"/>
  <c r="E133" i="5"/>
  <c r="D98" i="5"/>
  <c r="D132" i="5"/>
  <c r="E98" i="5"/>
  <c r="E132" i="5"/>
  <c r="D131" i="5"/>
  <c r="D77" i="5"/>
  <c r="D75" i="5"/>
  <c r="D76" i="5"/>
  <c r="D69" i="5"/>
  <c r="D73" i="5"/>
  <c r="D97" i="5"/>
  <c r="D74" i="5"/>
  <c r="E131" i="5"/>
  <c r="E75" i="5"/>
  <c r="E73" i="5"/>
  <c r="E74" i="5"/>
  <c r="E69" i="5"/>
  <c r="E97" i="5"/>
  <c r="E76" i="5"/>
  <c r="E77" i="5"/>
  <c r="E53" i="5"/>
  <c r="D53" i="5"/>
  <c r="G53" i="5"/>
  <c r="C40" i="1"/>
  <c r="B41" i="1"/>
  <c r="G199" i="5"/>
  <c r="G198" i="5"/>
  <c r="D199" i="5"/>
  <c r="D198" i="5"/>
  <c r="E198" i="5"/>
  <c r="E199" i="5"/>
  <c r="E172" i="5"/>
  <c r="E8" i="5"/>
  <c r="G172" i="5"/>
  <c r="G8" i="5"/>
  <c r="D172" i="5"/>
  <c r="D8" i="5"/>
  <c r="G177" i="5"/>
  <c r="G175" i="5"/>
  <c r="G174" i="5"/>
  <c r="G176" i="5"/>
  <c r="E177" i="5"/>
  <c r="E176" i="5"/>
  <c r="E174" i="5"/>
  <c r="E175" i="5"/>
  <c r="D177" i="5"/>
  <c r="D175" i="5"/>
  <c r="D176" i="5"/>
  <c r="D174" i="5"/>
  <c r="F177" i="5"/>
  <c r="F176" i="5"/>
  <c r="F174" i="5"/>
  <c r="F175" i="5"/>
  <c r="G169" i="5"/>
  <c r="G170" i="5"/>
  <c r="E169" i="5"/>
  <c r="E170" i="5"/>
  <c r="D169" i="5"/>
  <c r="D170" i="5"/>
  <c r="G167" i="5"/>
  <c r="G168" i="5"/>
  <c r="E167" i="5"/>
  <c r="E168" i="5"/>
  <c r="D167" i="5"/>
  <c r="D168" i="5"/>
  <c r="F155" i="5"/>
  <c r="F148" i="5"/>
  <c r="F141" i="5"/>
  <c r="G116" i="5"/>
  <c r="G144" i="5"/>
  <c r="G137" i="5"/>
  <c r="G148" i="5"/>
  <c r="G141" i="5"/>
  <c r="G154" i="5"/>
  <c r="G151" i="5"/>
  <c r="G147" i="5"/>
  <c r="G140" i="5"/>
  <c r="G139" i="5"/>
  <c r="G155" i="5"/>
  <c r="G153" i="5"/>
  <c r="G146" i="5"/>
  <c r="D116" i="5"/>
  <c r="D155" i="5"/>
  <c r="D153" i="5"/>
  <c r="D148" i="5"/>
  <c r="D146" i="5"/>
  <c r="D141" i="5"/>
  <c r="D139" i="5"/>
  <c r="D154" i="5"/>
  <c r="D151" i="5"/>
  <c r="D147" i="5"/>
  <c r="D144" i="5"/>
  <c r="D140" i="5"/>
  <c r="D137" i="5"/>
  <c r="E116" i="5"/>
  <c r="E155" i="5"/>
  <c r="E153" i="5"/>
  <c r="E148" i="5"/>
  <c r="E146" i="5"/>
  <c r="E141" i="5"/>
  <c r="E139" i="5"/>
  <c r="E154" i="5"/>
  <c r="E151" i="5"/>
  <c r="E147" i="5"/>
  <c r="E144" i="5"/>
  <c r="E140" i="5"/>
  <c r="E137" i="5"/>
  <c r="G102" i="5"/>
  <c r="G109" i="5"/>
  <c r="D102" i="5"/>
  <c r="D109" i="5"/>
  <c r="E102" i="5"/>
  <c r="E109" i="5"/>
  <c r="G111" i="5"/>
  <c r="D111" i="5"/>
  <c r="E111" i="5"/>
  <c r="G9" i="5"/>
  <c r="D9" i="5"/>
  <c r="E9" i="5"/>
  <c r="D186" i="5"/>
  <c r="D205" i="5"/>
  <c r="D194" i="5"/>
  <c r="D197" i="5"/>
  <c r="E187" i="5"/>
  <c r="E204" i="5"/>
  <c r="E200" i="5"/>
  <c r="D203" i="5"/>
  <c r="E189" i="5"/>
  <c r="E192" i="5"/>
  <c r="E197" i="5"/>
  <c r="E188" i="5"/>
  <c r="E191" i="5"/>
  <c r="E193" i="5"/>
  <c r="D189" i="5"/>
  <c r="E202" i="5"/>
  <c r="E196" i="5"/>
  <c r="D192" i="5"/>
  <c r="E186" i="5"/>
  <c r="E203" i="5"/>
  <c r="E205" i="5"/>
  <c r="E194" i="5"/>
  <c r="G186" i="5"/>
  <c r="G189" i="5"/>
  <c r="G203" i="5"/>
  <c r="G205" i="5"/>
  <c r="G192" i="5"/>
  <c r="G194" i="5"/>
  <c r="G197" i="5"/>
  <c r="D187" i="5"/>
  <c r="D188" i="5"/>
  <c r="D202" i="5"/>
  <c r="D204" i="5"/>
  <c r="D191" i="5"/>
  <c r="D193" i="5"/>
  <c r="D196" i="5"/>
  <c r="D200" i="5"/>
  <c r="G187" i="5"/>
  <c r="G188" i="5"/>
  <c r="G202" i="5"/>
  <c r="G204" i="5"/>
  <c r="G191" i="5"/>
  <c r="G193" i="5"/>
  <c r="G196" i="5"/>
  <c r="G200" i="5"/>
  <c r="G113" i="5"/>
  <c r="D113" i="5"/>
  <c r="E113" i="5"/>
  <c r="F113" i="5"/>
  <c r="F106" i="5"/>
  <c r="G106" i="5"/>
  <c r="E106" i="5"/>
  <c r="D106" i="5"/>
  <c r="D120" i="5"/>
  <c r="E120" i="5"/>
  <c r="F120" i="5"/>
  <c r="G120" i="5"/>
  <c r="D118" i="5"/>
  <c r="D119" i="5"/>
  <c r="E118" i="5"/>
  <c r="E119" i="5"/>
  <c r="E112" i="5"/>
  <c r="G118" i="5"/>
  <c r="G119" i="5"/>
  <c r="G112" i="5"/>
  <c r="D112" i="5"/>
  <c r="E80" i="5"/>
  <c r="E82" i="5"/>
  <c r="E105" i="5"/>
  <c r="F82" i="5"/>
  <c r="G80" i="5"/>
  <c r="G82" i="5"/>
  <c r="G105" i="5"/>
  <c r="D82" i="5"/>
  <c r="D105" i="5"/>
  <c r="F80" i="5"/>
  <c r="D79" i="5"/>
  <c r="D81" i="5"/>
  <c r="D104" i="5"/>
  <c r="E79" i="5"/>
  <c r="E81" i="5"/>
  <c r="E104" i="5"/>
  <c r="F79" i="5"/>
  <c r="F81" i="5"/>
  <c r="D80" i="5"/>
  <c r="G79" i="5"/>
  <c r="G81" i="5"/>
  <c r="G104" i="5"/>
  <c r="G40" i="5"/>
  <c r="G59" i="5"/>
  <c r="G64" i="5"/>
  <c r="G23" i="5"/>
  <c r="G56" i="5"/>
  <c r="G65" i="5"/>
  <c r="G24" i="5"/>
  <c r="G41" i="5"/>
  <c r="G57" i="5"/>
  <c r="G25" i="5"/>
  <c r="G43" i="5"/>
  <c r="G45" i="5"/>
  <c r="G58" i="5"/>
  <c r="G52" i="5"/>
  <c r="G46" i="5"/>
  <c r="G60" i="5"/>
  <c r="G42" i="5"/>
  <c r="G47" i="5"/>
  <c r="G62" i="5"/>
  <c r="G39" i="5"/>
  <c r="G48" i="5"/>
  <c r="G63" i="5"/>
  <c r="D23" i="5"/>
  <c r="D25" i="5"/>
  <c r="D52" i="5"/>
  <c r="D39" i="5"/>
  <c r="D43" i="5"/>
  <c r="D46" i="5"/>
  <c r="D48" i="5"/>
  <c r="D56" i="5"/>
  <c r="D60" i="5"/>
  <c r="D62" i="5"/>
  <c r="D64" i="5"/>
  <c r="E23" i="5"/>
  <c r="E25" i="5"/>
  <c r="E52" i="5"/>
  <c r="E39" i="5"/>
  <c r="E43" i="5"/>
  <c r="E46" i="5"/>
  <c r="E48" i="5"/>
  <c r="E56" i="5"/>
  <c r="E60" i="5"/>
  <c r="E62" i="5"/>
  <c r="E64" i="5"/>
  <c r="F46" i="5"/>
  <c r="F48" i="5"/>
  <c r="F62" i="5"/>
  <c r="F64" i="5"/>
  <c r="D24" i="5"/>
  <c r="D42" i="5"/>
  <c r="D40" i="5"/>
  <c r="D41" i="5"/>
  <c r="D45" i="5"/>
  <c r="D47" i="5"/>
  <c r="D59" i="5"/>
  <c r="D57" i="5"/>
  <c r="D58" i="5"/>
  <c r="D63" i="5"/>
  <c r="D65" i="5"/>
  <c r="E24" i="5"/>
  <c r="E42" i="5"/>
  <c r="E40" i="5"/>
  <c r="E41" i="5"/>
  <c r="E45" i="5"/>
  <c r="E47" i="5"/>
  <c r="E59" i="5"/>
  <c r="E57" i="5"/>
  <c r="E58" i="5"/>
  <c r="E63" i="5"/>
  <c r="E65" i="5"/>
  <c r="F45" i="5"/>
  <c r="F47" i="5"/>
  <c r="F63" i="5"/>
  <c r="F65" i="5"/>
  <c r="C41" i="1" l="1"/>
  <c r="B42" i="1"/>
  <c r="C42" i="1" l="1"/>
  <c r="B43" i="1"/>
  <c r="B44" i="1" l="1"/>
  <c r="C43" i="1"/>
  <c r="B45" i="1" l="1"/>
  <c r="C44" i="1"/>
  <c r="C45" i="1" l="1"/>
  <c r="B46" i="1"/>
  <c r="B47" i="1" l="1"/>
  <c r="C46" i="1"/>
  <c r="B48" i="1" l="1"/>
  <c r="C47" i="1"/>
  <c r="C48" i="1" l="1"/>
  <c r="B49" i="1"/>
  <c r="C49" i="1" l="1"/>
  <c r="B50" i="1"/>
  <c r="B51" i="1" l="1"/>
  <c r="C50" i="1"/>
  <c r="C51" i="1" l="1"/>
  <c r="B52" i="1"/>
  <c r="B53" i="1" l="1"/>
  <c r="C52" i="1"/>
  <c r="B54" i="1" l="1"/>
  <c r="C53" i="1"/>
  <c r="B55" i="1" l="1"/>
  <c r="C54" i="1"/>
  <c r="C55" i="1" l="1"/>
  <c r="B56" i="1"/>
  <c r="B57" i="1" l="1"/>
  <c r="C56" i="1"/>
  <c r="C57" i="1" l="1"/>
  <c r="B58" i="1"/>
  <c r="B59" i="1" l="1"/>
  <c r="C58" i="1"/>
  <c r="C59" i="1" l="1"/>
  <c r="B60" i="1"/>
  <c r="C60"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<sst xmlns="http://schemas.openxmlformats.org/spreadsheetml/2006/main" count="4506" uniqueCount="982">
  <si>
    <t>Changes 
in the education system and/or compensation of teachers and school heads and in the methodology 
with an impact on the data reported (compared to previous data collection)</t>
  </si>
  <si>
    <r>
      <t>The aim of this questionnaire is to allow countries to provide information on</t>
    </r>
    <r>
      <rPr>
        <b/>
        <sz val="10"/>
        <rFont val="Arial"/>
        <family val="2"/>
      </rPr>
      <t xml:space="preserve"> changes in the educational system, the compensation of teachers and school heads and in the methodology</t>
    </r>
    <r>
      <rPr>
        <sz val="10"/>
        <rFont val="Arial"/>
        <family val="2"/>
      </rPr>
      <t xml:space="preserve"> that have </t>
    </r>
    <r>
      <rPr>
        <b/>
        <sz val="10"/>
        <rFont val="Arial"/>
        <family val="2"/>
      </rPr>
      <t xml:space="preserve">affected data reported </t>
    </r>
    <r>
      <rPr>
        <sz val="10"/>
        <rFont val="Arial"/>
        <family val="2"/>
      </rPr>
      <t>in this survey (compared to the previous data collection).</t>
    </r>
  </si>
  <si>
    <t>This information will help the international organisations to keep track of changes in time series in a standardised way.</t>
  </si>
  <si>
    <t>The questionnaire distinguishes between two possible reasons for significant changes in the data compared to the previous year.</t>
  </si>
  <si>
    <r>
      <t xml:space="preserve">1) Changes in the educational system and/or compensation system. </t>
    </r>
    <r>
      <rPr>
        <sz val="10"/>
        <rFont val="Arial"/>
        <family val="2"/>
      </rPr>
      <t>This refers to changes in the data due to policy changes of the educational system and the compensation system of teachers and school heads (statutory salaries, actual salaries and allowances).</t>
    </r>
  </si>
  <si>
    <r>
      <t xml:space="preserve">2) Changes in the methodology used. </t>
    </r>
    <r>
      <rPr>
        <sz val="10"/>
        <rFont val="Arial"/>
        <family val="2"/>
      </rPr>
      <t>This refers to significant changes in the data due to new/modified methodologies in data collection or estimation.</t>
    </r>
  </si>
  <si>
    <t>I. Changes in the EDUCATION SYSTEM and/or the COMPENSATION of teachers and school heads leading to changes in the data reported</t>
  </si>
  <si>
    <t>Have there been changes in the data reported due to a reform of the education or compensation system and/or changes in the salaries of teachers and school heads?</t>
  </si>
  <si>
    <r>
      <t>e.g.</t>
    </r>
    <r>
      <rPr>
        <sz val="9"/>
        <rFont val="Arial"/>
        <family val="2"/>
      </rPr>
      <t xml:space="preserve"> Changes in the qualification requirements to enter the teaching profession resulting in changes in the salary scales for teachers; increase of salaries to compensate for inflation.</t>
    </r>
  </si>
  <si>
    <r>
      <t xml:space="preserve">If </t>
    </r>
    <r>
      <rPr>
        <b/>
        <sz val="10"/>
        <color rgb="FFFF0000"/>
        <rFont val="Arial"/>
        <family val="2"/>
      </rPr>
      <t>"Yes",</t>
    </r>
    <r>
      <rPr>
        <b/>
        <sz val="10"/>
        <rFont val="Arial"/>
        <family val="2"/>
      </rPr>
      <t xml:space="preserve"> please describe the nature of the change(s):</t>
    </r>
  </si>
  <si>
    <t>Teachers</t>
  </si>
  <si>
    <t>School heads</t>
  </si>
  <si>
    <t>Adjustment to the cost of living (for teachers/school heads only or for all public service employees)</t>
  </si>
  <si>
    <t xml:space="preserve">Salaries </t>
  </si>
  <si>
    <t xml:space="preserve">Financial allowances </t>
  </si>
  <si>
    <t>Increase above the adjustment to the cost of living (including or not adjustment to the cost of living)</t>
  </si>
  <si>
    <t>Other changes</t>
  </si>
  <si>
    <t>* If the change corresponds to a reform, please describe the reform (aim, implementation date, steps of incrementation if the impact is on several years, new regulation reference and hyperlink).</t>
  </si>
  <si>
    <t>Please indicate the questionnaire(s) affected by these changes and explain the impact by education level.**</t>
  </si>
  <si>
    <t>For each of the worksheets please indicate whether data reported varied as the result of these changes</t>
  </si>
  <si>
    <t>Impact across education levels (change, absolute numbers, ...)</t>
  </si>
  <si>
    <t>Comments</t>
  </si>
  <si>
    <t>ISCED 02
Pre-primary education</t>
  </si>
  <si>
    <t>ISCED 1
Primary education</t>
  </si>
  <si>
    <t>ISCED 24
Lower secondary general programmes</t>
  </si>
  <si>
    <t>ISCED 34
Upper secondary general programmes</t>
  </si>
  <si>
    <t>(including comments related to changes that may affect the comparison of data over years)</t>
  </si>
  <si>
    <t>Teacher1</t>
  </si>
  <si>
    <t>Teacher1B</t>
  </si>
  <si>
    <t>Teacher2</t>
  </si>
  <si>
    <t>Teacher3</t>
  </si>
  <si>
    <t>Head1</t>
  </si>
  <si>
    <t>Head2</t>
  </si>
  <si>
    <t>Head3</t>
  </si>
  <si>
    <t>II. Changes in METHODOLOGY leading to significant changes in the data reported</t>
  </si>
  <si>
    <t>Have there been any significant changes in your country's METHODOLOGY leading to a significant change in the data reported in this workbook?      (Yes/No)</t>
  </si>
  <si>
    <r>
      <t xml:space="preserve">e.g. </t>
    </r>
    <r>
      <rPr>
        <sz val="9"/>
        <rFont val="Arial"/>
        <family val="2"/>
      </rPr>
      <t>Changes in the estimation of actual salaries (using a different database on salaries).</t>
    </r>
  </si>
  <si>
    <r>
      <t xml:space="preserve">If </t>
    </r>
    <r>
      <rPr>
        <b/>
        <sz val="10"/>
        <color rgb="FFFF0000"/>
        <rFont val="Arial"/>
        <family val="2"/>
      </rPr>
      <t>"Yes" ,</t>
    </r>
    <r>
      <rPr>
        <b/>
        <sz val="10"/>
        <rFont val="Arial"/>
        <family val="2"/>
      </rPr>
      <t xml:space="preserve"> please describe the nature of the change(s):</t>
    </r>
  </si>
  <si>
    <t>**Please attach additional documentation where necessary, if possible in electronic form.</t>
  </si>
  <si>
    <r>
      <rPr>
        <b/>
        <sz val="16"/>
        <color rgb="FF0070C0"/>
        <rFont val="Arial"/>
        <family val="2"/>
      </rPr>
      <t>Sources</t>
    </r>
    <r>
      <rPr>
        <b/>
        <sz val="16"/>
        <rFont val="Arial"/>
        <family val="2"/>
      </rPr>
      <t>: Sources of data</t>
    </r>
  </si>
  <si>
    <t>Please list one source per row. If needed, please include more rows at the bottom of the table.</t>
  </si>
  <si>
    <t>Name of the source</t>
  </si>
  <si>
    <t>URL 
(please specify if not available)</t>
  </si>
  <si>
    <t>Indicate whether each of the specified sources relate to:</t>
  </si>
  <si>
    <t>Notes</t>
  </si>
  <si>
    <t>Statutory salary information</t>
  </si>
  <si>
    <t>Actual salary information</t>
  </si>
  <si>
    <r>
      <t>Teachers (</t>
    </r>
    <r>
      <rPr>
        <b/>
        <sz val="10"/>
        <color rgb="FF3333FF"/>
        <rFont val="Arial"/>
        <family val="2"/>
      </rPr>
      <t>Teacher1</t>
    </r>
    <r>
      <rPr>
        <sz val="10"/>
        <rFont val="Arial"/>
        <family val="2"/>
      </rPr>
      <t xml:space="preserve">, </t>
    </r>
    <r>
      <rPr>
        <b/>
        <sz val="10"/>
        <color rgb="FF3333FF"/>
        <rFont val="Arial"/>
        <family val="2"/>
      </rPr>
      <t>Teacher1B</t>
    </r>
    <r>
      <rPr>
        <sz val="10"/>
        <rFont val="Arial"/>
        <family val="2"/>
      </rPr>
      <t xml:space="preserve">, </t>
    </r>
    <r>
      <rPr>
        <b/>
        <sz val="10"/>
        <color rgb="FF3333FF"/>
        <rFont val="Arial"/>
        <family val="2"/>
      </rPr>
      <t>Teacher3</t>
    </r>
    <r>
      <rPr>
        <sz val="10"/>
        <rFont val="Arial"/>
        <family val="2"/>
      </rPr>
      <t xml:space="preserve">, </t>
    </r>
    <r>
      <rPr>
        <b/>
        <sz val="10"/>
        <color rgb="FF3333FF"/>
        <rFont val="Arial"/>
        <family val="2"/>
      </rPr>
      <t>Teacher4</t>
    </r>
    <r>
      <rPr>
        <sz val="10"/>
        <rFont val="Arial"/>
        <family val="2"/>
      </rPr>
      <t>)</t>
    </r>
  </si>
  <si>
    <r>
      <t>School heads (</t>
    </r>
    <r>
      <rPr>
        <b/>
        <sz val="10"/>
        <color rgb="FF3333FF"/>
        <rFont val="Arial"/>
        <family val="2"/>
      </rPr>
      <t>Head1</t>
    </r>
    <r>
      <rPr>
        <sz val="10"/>
        <rFont val="Arial"/>
        <family val="2"/>
      </rPr>
      <t xml:space="preserve">, </t>
    </r>
    <r>
      <rPr>
        <b/>
        <sz val="10"/>
        <color rgb="FF3333FF"/>
        <rFont val="Arial"/>
        <family val="2"/>
      </rPr>
      <t>Head3</t>
    </r>
    <r>
      <rPr>
        <sz val="10"/>
        <rFont val="Arial"/>
        <family val="2"/>
      </rPr>
      <t xml:space="preserve">, </t>
    </r>
    <r>
      <rPr>
        <b/>
        <sz val="10"/>
        <color rgb="FF3333FF"/>
        <rFont val="Arial"/>
        <family val="2"/>
      </rPr>
      <t>Head4</t>
    </r>
    <r>
      <rPr>
        <sz val="10"/>
        <rFont val="Arial"/>
        <family val="2"/>
      </rPr>
      <t>)</t>
    </r>
  </si>
  <si>
    <r>
      <t>Teachers (</t>
    </r>
    <r>
      <rPr>
        <b/>
        <sz val="10"/>
        <color rgb="FF3333FF"/>
        <rFont val="Arial"/>
        <family val="2"/>
      </rPr>
      <t>Teacher2</t>
    </r>
    <r>
      <rPr>
        <sz val="10"/>
        <rFont val="Arial"/>
        <family val="2"/>
      </rPr>
      <t>)</t>
    </r>
  </si>
  <si>
    <r>
      <t>School heads (</t>
    </r>
    <r>
      <rPr>
        <b/>
        <sz val="10"/>
        <color rgb="FF3333FF"/>
        <rFont val="Arial"/>
        <family val="2"/>
      </rPr>
      <t>Head2</t>
    </r>
    <r>
      <rPr>
        <sz val="10"/>
        <rFont val="Arial"/>
        <family val="2"/>
      </rPr>
      <t>)</t>
    </r>
  </si>
  <si>
    <t>e.g.</t>
  </si>
  <si>
    <t>Ministry of Education Regulation No. 4-2023</t>
  </si>
  <si>
    <t>https://www.minedu.gov.com/2023-04</t>
  </si>
  <si>
    <t>Yes</t>
  </si>
  <si>
    <t>No</t>
  </si>
  <si>
    <t>Defines statutory salaries of pre-primary teachers only</t>
  </si>
  <si>
    <t>INPUT_SOURCE_NUM</t>
  </si>
  <si>
    <t>INPUT_SOURCE_NAME</t>
  </si>
  <si>
    <t>INPUT_SOURCE_URL</t>
  </si>
  <si>
    <t>INPUT_TE_STA</t>
  </si>
  <si>
    <t>INPUT_SH_STA</t>
  </si>
  <si>
    <t>INPUT_TE_ACT</t>
  </si>
  <si>
    <t>INPUT_SH_ACT</t>
  </si>
  <si>
    <t>INPUT_SOURCE_NOTES</t>
  </si>
  <si>
    <r>
      <rPr>
        <b/>
        <sz val="16"/>
        <color rgb="FF3333FF"/>
        <rFont val="Arial"/>
        <family val="2"/>
      </rPr>
      <t xml:space="preserve">Teacher1: </t>
    </r>
    <r>
      <rPr>
        <b/>
        <sz val="16"/>
        <rFont val="Arial"/>
        <family val="2"/>
      </rPr>
      <t>Annual statutory salaries of teachers by level of education</t>
    </r>
  </si>
  <si>
    <t>Country</t>
  </si>
  <si>
    <t>Currency</t>
  </si>
  <si>
    <t>Old question location</t>
  </si>
  <si>
    <t>Reference year</t>
  </si>
  <si>
    <t>Worksheet</t>
  </si>
  <si>
    <t>Question</t>
  </si>
  <si>
    <t>REF_AREA_ISO2</t>
  </si>
  <si>
    <t>REF_AREA_ISO3</t>
  </si>
  <si>
    <t>CURRENCY</t>
  </si>
  <si>
    <t>REF_PERIOD</t>
  </si>
  <si>
    <t>MEASURE</t>
  </si>
  <si>
    <t>UNIT_MEASURE</t>
  </si>
  <si>
    <t>STATISTICAL_OPERATION</t>
  </si>
  <si>
    <t>INST_TYPE_EDU</t>
  </si>
  <si>
    <t>PERS_TYPE</t>
  </si>
  <si>
    <t>PERS_QUAL_LEV</t>
  </si>
  <si>
    <t>PERS_EXP_LEV</t>
  </si>
  <si>
    <t>PRICE_BASE</t>
  </si>
  <si>
    <t>METADATA_TOPIC</t>
  </si>
  <si>
    <t>METADATA</t>
  </si>
  <si>
    <t>DATATYPE</t>
  </si>
  <si>
    <t>EMPTY_01</t>
  </si>
  <si>
    <t>EMPTY_02</t>
  </si>
  <si>
    <t>EMPTY_03</t>
  </si>
  <si>
    <t>EMPTY_04</t>
  </si>
  <si>
    <t>EMPTY_05</t>
  </si>
  <si>
    <t>EMPTY_06</t>
  </si>
  <si>
    <t>EMPTY_07</t>
  </si>
  <si>
    <t>EMPTY_08</t>
  </si>
  <si>
    <t>EDUCATION_LEV___T</t>
  </si>
  <si>
    <t>Z1</t>
  </si>
  <si>
    <r>
      <t xml:space="preserve">Methodology
</t>
    </r>
    <r>
      <rPr>
        <i/>
        <sz val="10"/>
        <rFont val="Arial"/>
        <family val="2"/>
      </rPr>
      <t>Please explain any deviations from the guidelines. In particular, explanation is necessary when the reported salary values are not based on regulations and/or official policy documents. e.g. weighted average of different salary ranges with the same qualification level, estimates based on statutory and actual values.</t>
    </r>
  </si>
  <si>
    <t>_Z</t>
  </si>
  <si>
    <t>SAL_STA</t>
  </si>
  <si>
    <t>INST_EDU_PUB</t>
  </si>
  <si>
    <t>TE</t>
  </si>
  <si>
    <t>_T</t>
  </si>
  <si>
    <t>METHODOLOGY</t>
  </si>
  <si>
    <t>NOTES</t>
  </si>
  <si>
    <t>LONGTEXT</t>
  </si>
  <si>
    <t>Methodology</t>
  </si>
  <si>
    <t>Z2</t>
  </si>
  <si>
    <t>Notes on interpretation</t>
  </si>
  <si>
    <t>INTERPRETATION</t>
  </si>
  <si>
    <t>* All information relate to full-time classroom teachers in public educational institutions</t>
  </si>
  <si>
    <t xml:space="preserve">CELLS IN GREY DO NOT HAVE TO BE FILLED IN. </t>
  </si>
  <si>
    <t>EDUCATION_LEV__ISCED11_02_VAL</t>
  </si>
  <si>
    <t>EDUCATION_LEV__ISCED11_02_CC</t>
  </si>
  <si>
    <t>EDUCATION_LEV__ISCED11_1_VAL</t>
  </si>
  <si>
    <t>EDUCATION_LEV__ISCED11_1_CC</t>
  </si>
  <si>
    <t>EDUCATION_LEV__ISCED11_24_VAL</t>
  </si>
  <si>
    <t>EDUCATION_LEV__ISCED11_24_CC</t>
  </si>
  <si>
    <t>EDUCATION_LEV__ISCED11_34_VAL</t>
  </si>
  <si>
    <t>EDUCATION_LEV__ISCED11_34_CC</t>
  </si>
  <si>
    <r>
      <rPr>
        <b/>
        <sz val="12.6"/>
        <color rgb="FF3333FF"/>
        <rFont val="Arial"/>
        <family val="2"/>
      </rPr>
      <t>I.</t>
    </r>
    <r>
      <rPr>
        <b/>
        <sz val="14"/>
        <color rgb="FF3333FF"/>
        <rFont val="Arial"/>
        <family val="2"/>
      </rPr>
      <t xml:space="preserve"> Decision-making level determining teachers' statutory salaries </t>
    </r>
  </si>
  <si>
    <t>LEVEL OF EDUCATION</t>
  </si>
  <si>
    <t>PRE-PRIMARY</t>
  </si>
  <si>
    <t>PRIMARY</t>
  </si>
  <si>
    <t>LOWER SECONDARY</t>
  </si>
  <si>
    <t>UPPER SECONDARY</t>
  </si>
  <si>
    <t>(ISCED 02)</t>
  </si>
  <si>
    <t>(ISCED 1)</t>
  </si>
  <si>
    <t>(ISCED 24)</t>
  </si>
  <si>
    <t>(ISCED 34)</t>
  </si>
  <si>
    <t>TYPE OF EDUCATIONAL PROGRAMME</t>
  </si>
  <si>
    <t>Pre-primary programmes</t>
  </si>
  <si>
    <t>All educational programmes</t>
  </si>
  <si>
    <t>General programmes</t>
  </si>
  <si>
    <t>S0</t>
  </si>
  <si>
    <r>
      <t xml:space="preserve">Which authority level determine the statutory salaries?
</t>
    </r>
    <r>
      <rPr>
        <i/>
        <sz val="9"/>
        <rFont val="Arial"/>
        <family val="2"/>
      </rPr>
      <t xml:space="preserve">Choose among the following: 
(1) Central/state government or top-level authorities, 
(2) Provincial/regional authorities or sub-regional/inter-municipal authorities, 
(3) Local authorities, 
(4) School principal/head teacher/school board, 
(5) More than one authority level (please explain in row </t>
    </r>
    <r>
      <rPr>
        <b/>
        <sz val="9"/>
        <color rgb="FF3333FF"/>
        <rFont val="Arial"/>
        <family val="2"/>
      </rPr>
      <t>S0E1</t>
    </r>
    <r>
      <rPr>
        <i/>
        <sz val="9"/>
        <rFont val="Arial"/>
        <family val="2"/>
      </rPr>
      <t xml:space="preserve">), 
(6) Collective agreement (please explain in row </t>
    </r>
    <r>
      <rPr>
        <b/>
        <sz val="9"/>
        <color rgb="FF3333FF"/>
        <rFont val="Arial"/>
        <family val="2"/>
      </rPr>
      <t>S0E2</t>
    </r>
    <r>
      <rPr>
        <i/>
        <sz val="9"/>
        <rFont val="Arial"/>
        <family val="2"/>
      </rPr>
      <t>).</t>
    </r>
  </si>
  <si>
    <t>AUTH_LEV</t>
  </si>
  <si>
    <t>CATEGORY</t>
  </si>
  <si>
    <t>A0</t>
  </si>
  <si>
    <t>S0E1</t>
  </si>
  <si>
    <r>
      <t xml:space="preserve">Explanatory notes on more than one authority level
</t>
    </r>
    <r>
      <rPr>
        <i/>
        <sz val="9"/>
        <rFont val="Arial"/>
        <family val="2"/>
      </rPr>
      <t>List all the levels of authority involved</t>
    </r>
  </si>
  <si>
    <t>NOTES_MULT</t>
  </si>
  <si>
    <t>A0E</t>
  </si>
  <si>
    <t>S0E2</t>
  </si>
  <si>
    <r>
      <t xml:space="preserve">Explanatory notes on collective agreement
</t>
    </r>
    <r>
      <rPr>
        <i/>
        <sz val="9"/>
        <rFont val="Arial"/>
        <family val="2"/>
      </rPr>
      <t>e.g. jurisdiction level of collective agreement (country-wide, local level), groups involved and the time duration</t>
    </r>
  </si>
  <si>
    <t>NOTES_COLL</t>
  </si>
  <si>
    <r>
      <t xml:space="preserve">II. Salary ranges for </t>
    </r>
    <r>
      <rPr>
        <b/>
        <u/>
        <sz val="14"/>
        <color rgb="FF3333FF"/>
        <rFont val="Arial"/>
        <family val="2"/>
      </rPr>
      <t>newly fully qualified teachers</t>
    </r>
    <r>
      <rPr>
        <b/>
        <sz val="14"/>
        <color rgb="FF3333FF"/>
        <rFont val="Arial"/>
        <family val="2"/>
      </rPr>
      <t xml:space="preserve"> entering the teaching profession in the reference year</t>
    </r>
  </si>
  <si>
    <r>
      <rPr>
        <i/>
        <sz val="10"/>
        <color rgb="FF000000"/>
        <rFont val="Arial"/>
        <family val="2"/>
      </rPr>
      <t xml:space="preserve">On qualification levels of teachers
- Please note that qualification levels of teachers are defined at the entry point to the teaching profession (to avoid reporting different qualification levels resulting from compulsory professional development gained with the number of years of experience of teachers). As a consequence, if the qualification requirement to become a teacher is a master's degree, the qualification level of teachers with 10 years of experience is also considered to be the master's degree, even if teachers with 10 years of experience had to follow some compulsory professional development leading to additional qualification(s). However, those countries where this is the case should explain it in rows </t>
    </r>
    <r>
      <rPr>
        <b/>
        <sz val="10"/>
        <color rgb="FF3333FF"/>
        <rFont val="Arial"/>
        <family val="2"/>
      </rPr>
      <t>A1D</t>
    </r>
    <r>
      <rPr>
        <i/>
        <sz val="10"/>
        <color rgb="FF000000"/>
        <rFont val="Arial"/>
        <family val="2"/>
      </rPr>
      <t xml:space="preserve"> and/or </t>
    </r>
    <r>
      <rPr>
        <b/>
        <sz val="10"/>
        <color rgb="FF3333FF"/>
        <rFont val="Arial"/>
        <family val="2"/>
      </rPr>
      <t>A1E</t>
    </r>
    <r>
      <rPr>
        <i/>
        <sz val="10"/>
        <color rgb="FF000000"/>
        <rFont val="Arial"/>
        <family val="2"/>
      </rPr>
      <t xml:space="preserve">.
- Please note that the minimum qualification level to enter the teaching profession in the reference year refers to the qualification for </t>
    </r>
    <r>
      <rPr>
        <b/>
        <i/>
        <sz val="10"/>
        <color rgb="FF3333FF"/>
        <rFont val="Arial"/>
        <family val="2"/>
      </rPr>
      <t>newly qualified teachers only</t>
    </r>
    <r>
      <rPr>
        <i/>
        <sz val="10"/>
        <color rgb="FF000000"/>
        <rFont val="Arial"/>
        <family val="2"/>
      </rPr>
      <t xml:space="preserve"> (not the minimum qualification among all newly recruited teachers). If some people qualified in past years to become teachers with a lower minimum qualification (than that required in the reference year) can still be recruited as new teachers in the reference year, this qualification level (and associated salary scale) should be reported in other part of the questionnaire.
- Please note that each qualification level at entry point in the teaching profession MUST be associated with a specific statutory salary range. If a person can become a teacher with a higher level of qualification than the minimum level, BUT this qualification is not recognised by a different pay scheme, this qualification is not considered as a different qualification requirement to enter the teaching profession, and this qualification should not be reported.</t>
    </r>
  </si>
  <si>
    <r>
      <t xml:space="preserve">II.1. </t>
    </r>
    <r>
      <rPr>
        <b/>
        <sz val="10"/>
        <color rgb="FF3333FF"/>
        <rFont val="Arial"/>
        <family val="2"/>
      </rPr>
      <t>SALARY RANGE A:</t>
    </r>
    <r>
      <rPr>
        <b/>
        <sz val="10"/>
        <rFont val="Arial"/>
        <family val="2"/>
      </rPr>
      <t xml:space="preserve"> </t>
    </r>
    <r>
      <rPr>
        <sz val="10"/>
        <rFont val="Arial"/>
        <family val="2"/>
      </rPr>
      <t xml:space="preserve">Salary range of newly fully qualified teachers entering the teaching profession with the </t>
    </r>
    <r>
      <rPr>
        <b/>
        <sz val="10"/>
        <color rgb="FF3333FF"/>
        <rFont val="Arial"/>
        <family val="2"/>
      </rPr>
      <t>minimum qualification</t>
    </r>
    <r>
      <rPr>
        <sz val="10"/>
        <rFont val="Arial"/>
        <family val="2"/>
      </rPr>
      <t xml:space="preserve"> requirement in the reference year</t>
    </r>
  </si>
  <si>
    <r>
      <t xml:space="preserve">It is mandatory to fill in rows </t>
    </r>
    <r>
      <rPr>
        <b/>
        <sz val="10"/>
        <color rgb="FF3333FF"/>
        <rFont val="Arial"/>
        <family val="2"/>
      </rPr>
      <t>A1</t>
    </r>
    <r>
      <rPr>
        <i/>
        <sz val="10"/>
        <rFont val="Arial"/>
        <family val="2"/>
      </rPr>
      <t xml:space="preserve"> to </t>
    </r>
    <r>
      <rPr>
        <b/>
        <sz val="10"/>
        <color rgb="FF3333FF"/>
        <rFont val="Arial"/>
        <family val="2"/>
      </rPr>
      <t>AS4</t>
    </r>
    <r>
      <rPr>
        <i/>
        <sz val="10"/>
        <rFont val="Arial"/>
        <family val="2"/>
      </rPr>
      <t>.</t>
    </r>
  </si>
  <si>
    <t>Information on the qualification level (SALARY RANGE A)</t>
  </si>
  <si>
    <t>A1</t>
  </si>
  <si>
    <t>ISCED level qualification</t>
  </si>
  <si>
    <t>SAL_STA_COM_QUAL</t>
  </si>
  <si>
    <t>MIN</t>
  </si>
  <si>
    <t>EXP0</t>
  </si>
  <si>
    <t>QUALIFICATION</t>
  </si>
  <si>
    <t>ISCED_LEV</t>
  </si>
  <si>
    <t>A1D</t>
  </si>
  <si>
    <r>
      <t>Description of the minimum qualification required</t>
    </r>
    <r>
      <rPr>
        <sz val="10"/>
        <rFont val="Arial"/>
        <family val="2"/>
      </rPr>
      <t xml:space="preserve"> to enter the teaching profession as a newly fully qualified teacher</t>
    </r>
    <r>
      <rPr>
        <b/>
        <sz val="10"/>
        <rFont val="Arial"/>
        <family val="2"/>
      </rPr>
      <t xml:space="preserve">
</t>
    </r>
    <r>
      <rPr>
        <i/>
        <sz val="9"/>
        <rFont val="Arial"/>
        <family val="2"/>
      </rPr>
      <t>Please cover the following in the description:
- initial teacher education (concurrent or consecutive), and 
- other qualification requirements (such as the successful completion of a probationary period, an induction programme or a competitive examination)</t>
    </r>
  </si>
  <si>
    <t>OTHERS</t>
  </si>
  <si>
    <t>New</t>
  </si>
  <si>
    <t>A1E</t>
  </si>
  <si>
    <t>Explanatory note on minimum qualification</t>
  </si>
  <si>
    <t>A2</t>
  </si>
  <si>
    <r>
      <t xml:space="preserve">Proportion of teachers paid according to this salary range
</t>
    </r>
    <r>
      <rPr>
        <i/>
        <sz val="10"/>
        <rFont val="Arial"/>
        <family val="2"/>
      </rPr>
      <t>among all teachers at a given level of education (in %)</t>
    </r>
  </si>
  <si>
    <t>PT_SALRANGE</t>
  </si>
  <si>
    <t>OBS</t>
  </si>
  <si>
    <t>NUMBER</t>
  </si>
  <si>
    <t>A3</t>
  </si>
  <si>
    <t>Average number of years' service necessary to go from the starting to top of this salary range</t>
  </si>
  <si>
    <t>SAL_STA_COM_YRTOP</t>
  </si>
  <si>
    <t>Y</t>
  </si>
  <si>
    <t>MEAN</t>
  </si>
  <si>
    <t>Annual statutory salary values (SALARY RANGE A)</t>
  </si>
  <si>
    <t>AS1</t>
  </si>
  <si>
    <t>Starting salary</t>
  </si>
  <si>
    <t>XDC</t>
  </si>
  <si>
    <t>V</t>
  </si>
  <si>
    <t>AS2</t>
  </si>
  <si>
    <t>Salary after 10 years of experience</t>
  </si>
  <si>
    <t>EXP10</t>
  </si>
  <si>
    <t>AS3</t>
  </si>
  <si>
    <t>Salary after 15 years of experience</t>
  </si>
  <si>
    <t>EXP15</t>
  </si>
  <si>
    <t>AS4</t>
  </si>
  <si>
    <t>Salary at the top of the range</t>
  </si>
  <si>
    <t>EXPMAX</t>
  </si>
  <si>
    <r>
      <t xml:space="preserve">II.2. </t>
    </r>
    <r>
      <rPr>
        <b/>
        <sz val="10"/>
        <color rgb="FF3333FF"/>
        <rFont val="Arial"/>
        <family val="2"/>
      </rPr>
      <t>SALARY RANGE B</t>
    </r>
    <r>
      <rPr>
        <b/>
        <sz val="10"/>
        <color rgb="FF0070C0"/>
        <rFont val="Arial"/>
        <family val="2"/>
      </rPr>
      <t>:</t>
    </r>
    <r>
      <rPr>
        <b/>
        <sz val="10"/>
        <rFont val="Arial"/>
        <family val="2"/>
      </rPr>
      <t xml:space="preserve"> </t>
    </r>
    <r>
      <rPr>
        <sz val="10"/>
        <rFont val="Arial"/>
        <family val="2"/>
      </rPr>
      <t>Salary range of new fully qualified teachers entering the teaching profession with</t>
    </r>
    <r>
      <rPr>
        <sz val="10"/>
        <color rgb="FF3333FF"/>
        <rFont val="Arial"/>
        <family val="2"/>
      </rPr>
      <t xml:space="preserve"> </t>
    </r>
    <r>
      <rPr>
        <b/>
        <sz val="10"/>
        <color rgb="FF3333FF"/>
        <rFont val="Arial"/>
        <family val="2"/>
      </rPr>
      <t>higher than minimum qualification</t>
    </r>
    <r>
      <rPr>
        <sz val="10"/>
        <rFont val="Arial"/>
        <family val="2"/>
      </rPr>
      <t xml:space="preserve"> (</t>
    </r>
    <r>
      <rPr>
        <b/>
        <sz val="10"/>
        <color rgb="FF3333FF"/>
        <rFont val="Arial"/>
        <family val="2"/>
      </rPr>
      <t>if most prevalent</t>
    </r>
    <r>
      <rPr>
        <sz val="10"/>
        <rFont val="Arial"/>
        <family val="2"/>
      </rPr>
      <t xml:space="preserve"> among all teachers at a given level of education) in the reference year</t>
    </r>
  </si>
  <si>
    <t>Existence of SALARY RANGE B</t>
  </si>
  <si>
    <t>BF1</t>
  </si>
  <si>
    <r>
      <rPr>
        <b/>
        <sz val="10"/>
        <color rgb="FF000000"/>
        <rFont val="Arial"/>
        <family val="2"/>
      </rPr>
      <t xml:space="preserve">Is there a higher qualification level </t>
    </r>
    <r>
      <rPr>
        <sz val="10"/>
        <color rgb="FF000000"/>
        <rFont val="Arial"/>
        <family val="2"/>
      </rPr>
      <t>(than the minimum qualification required as reported in rows A1 and A1D)</t>
    </r>
    <r>
      <rPr>
        <b/>
        <sz val="10"/>
        <color rgb="FF000000"/>
        <rFont val="Arial"/>
        <family val="2"/>
      </rPr>
      <t xml:space="preserve"> </t>
    </r>
    <r>
      <rPr>
        <sz val="10"/>
        <color rgb="FF000000"/>
        <rFont val="Arial"/>
        <family val="2"/>
      </rPr>
      <t xml:space="preserve">to enter the teaching profession </t>
    </r>
    <r>
      <rPr>
        <b/>
        <sz val="10"/>
        <color rgb="FF000000"/>
        <rFont val="Arial"/>
        <family val="2"/>
      </rPr>
      <t xml:space="preserve">that is the most prevalent </t>
    </r>
    <r>
      <rPr>
        <sz val="10"/>
        <color rgb="FF000000"/>
        <rFont val="Arial"/>
        <family val="2"/>
      </rPr>
      <t>among newly fully qualified teachers</t>
    </r>
    <r>
      <rPr>
        <b/>
        <sz val="10"/>
        <color rgb="FF000000"/>
        <rFont val="Arial"/>
        <family val="2"/>
      </rPr>
      <t>?</t>
    </r>
  </si>
  <si>
    <t>SAL_STA_SCREEN</t>
  </si>
  <si>
    <t>SALRANGE</t>
  </si>
  <si>
    <t>SCREEN01</t>
  </si>
  <si>
    <t>BF2</t>
  </si>
  <si>
    <r>
      <rPr>
        <sz val="10"/>
        <color rgb="FF000000"/>
        <rFont val="Arial"/>
        <family val="2"/>
      </rPr>
      <t xml:space="preserve">If "Yes" in row </t>
    </r>
    <r>
      <rPr>
        <b/>
        <sz val="10"/>
        <color rgb="FF3333FF"/>
        <rFont val="Arial"/>
        <family val="2"/>
      </rPr>
      <t>BF1</t>
    </r>
    <r>
      <rPr>
        <sz val="10"/>
        <color rgb="FF000000"/>
        <rFont val="Arial"/>
        <family val="2"/>
      </rPr>
      <t>,</t>
    </r>
    <r>
      <rPr>
        <b/>
        <sz val="10"/>
        <color rgb="FF000000"/>
        <rFont val="Arial"/>
        <family val="2"/>
      </rPr>
      <t xml:space="preserve"> is this higher and most prevalent qualification level</t>
    </r>
    <r>
      <rPr>
        <sz val="10"/>
        <color rgb="FF000000"/>
        <rFont val="Arial"/>
        <family val="2"/>
      </rPr>
      <t xml:space="preserve"> </t>
    </r>
    <r>
      <rPr>
        <b/>
        <sz val="10"/>
        <color rgb="FF000000"/>
        <rFont val="Arial"/>
        <family val="2"/>
      </rPr>
      <t>associated to a different salary range than SALARY RANGE A?</t>
    </r>
  </si>
  <si>
    <t>SCREEN02</t>
  </si>
  <si>
    <r>
      <rPr>
        <i/>
        <sz val="10"/>
        <rFont val="Arial"/>
        <family val="2"/>
      </rPr>
      <t xml:space="preserve">Please provide information on SALARY RANGE B (rows </t>
    </r>
    <r>
      <rPr>
        <b/>
        <sz val="10"/>
        <color rgb="FF3333FF"/>
        <rFont val="Arial"/>
        <family val="2"/>
      </rPr>
      <t>B1</t>
    </r>
    <r>
      <rPr>
        <i/>
        <sz val="10"/>
        <color rgb="FFFF0000"/>
        <rFont val="Arial"/>
        <family val="2"/>
      </rPr>
      <t xml:space="preserve"> </t>
    </r>
    <r>
      <rPr>
        <i/>
        <sz val="10"/>
        <rFont val="Arial"/>
        <family val="2"/>
      </rPr>
      <t>to</t>
    </r>
    <r>
      <rPr>
        <i/>
        <sz val="10"/>
        <color rgb="FFFF0000"/>
        <rFont val="Arial"/>
        <family val="2"/>
      </rPr>
      <t xml:space="preserve"> </t>
    </r>
    <r>
      <rPr>
        <b/>
        <sz val="10"/>
        <color rgb="FF3333FF"/>
        <rFont val="Arial"/>
        <family val="2"/>
      </rPr>
      <t>BS4</t>
    </r>
    <r>
      <rPr>
        <i/>
        <sz val="10"/>
        <rFont val="Arial"/>
        <family val="2"/>
      </rPr>
      <t xml:space="preserve">) ONLY if there is another salary range associated with the higher than minimum AND most prevalent qualification (rows </t>
    </r>
    <r>
      <rPr>
        <b/>
        <sz val="10"/>
        <color rgb="FF3333FF"/>
        <rFont val="Arial"/>
        <family val="2"/>
      </rPr>
      <t>BF1</t>
    </r>
    <r>
      <rPr>
        <i/>
        <sz val="10"/>
        <color rgb="FFFF0000"/>
        <rFont val="Arial"/>
        <family val="2"/>
      </rPr>
      <t xml:space="preserve"> </t>
    </r>
    <r>
      <rPr>
        <i/>
        <sz val="10"/>
        <rFont val="Arial"/>
        <family val="2"/>
      </rPr>
      <t xml:space="preserve">and </t>
    </r>
    <r>
      <rPr>
        <b/>
        <sz val="10"/>
        <color rgb="FF3333FF"/>
        <rFont val="Arial"/>
        <family val="2"/>
      </rPr>
      <t>BF2</t>
    </r>
    <r>
      <rPr>
        <i/>
        <sz val="10"/>
        <rFont val="Arial"/>
        <family val="2"/>
      </rPr>
      <t xml:space="preserve"> are answered "Yes") that is NOT reported above. Otherwise go to row </t>
    </r>
    <r>
      <rPr>
        <b/>
        <sz val="10"/>
        <color rgb="FF3333FF"/>
        <rFont val="Arial"/>
        <family val="2"/>
      </rPr>
      <t>CF1</t>
    </r>
    <r>
      <rPr>
        <i/>
        <sz val="10"/>
        <rFont val="Arial"/>
        <family val="2"/>
      </rPr>
      <t>.</t>
    </r>
  </si>
  <si>
    <t>Information on the qualification level (SALARY RANGE B)</t>
  </si>
  <si>
    <t>B1</t>
  </si>
  <si>
    <t>TYP</t>
  </si>
  <si>
    <t>B1D</t>
  </si>
  <si>
    <r>
      <t xml:space="preserve">Description of the most prevalent qualification </t>
    </r>
    <r>
      <rPr>
        <sz val="10"/>
        <rFont val="Arial"/>
        <family val="2"/>
      </rPr>
      <t>among newly fully qualified teachers</t>
    </r>
    <r>
      <rPr>
        <b/>
        <sz val="10"/>
        <rFont val="Arial"/>
        <family val="2"/>
      </rPr>
      <t xml:space="preserve">
</t>
    </r>
    <r>
      <rPr>
        <i/>
        <sz val="9"/>
        <rFont val="Arial"/>
        <family val="2"/>
      </rPr>
      <t>Please cover the following in the description:
- initial teacher education (concurrent or consecutive), and 
- other qualification requirements (such as the successful completion of a probationary period, an induction programme or a competitive examination)</t>
    </r>
  </si>
  <si>
    <t>B1E</t>
  </si>
  <si>
    <t>Explanatory note on the most prevalent qualification</t>
  </si>
  <si>
    <t>B2</t>
  </si>
  <si>
    <t>B3</t>
  </si>
  <si>
    <t>Annual statutory salary values (SALARY RANGE B)</t>
  </si>
  <si>
    <t>BS1</t>
  </si>
  <si>
    <t>BS2</t>
  </si>
  <si>
    <t>BS3</t>
  </si>
  <si>
    <t>BS4</t>
  </si>
  <si>
    <r>
      <t xml:space="preserve">II.3. </t>
    </r>
    <r>
      <rPr>
        <b/>
        <sz val="10"/>
        <color rgb="FF3333FF"/>
        <rFont val="Arial"/>
        <family val="2"/>
      </rPr>
      <t>SALARY RANGE C:</t>
    </r>
    <r>
      <rPr>
        <sz val="10"/>
        <rFont val="Arial"/>
        <family val="2"/>
      </rPr>
      <t xml:space="preserve"> Salary range of new fully qualified teachers entering the teaching profession with the </t>
    </r>
    <r>
      <rPr>
        <b/>
        <sz val="10"/>
        <color rgb="FF3333FF"/>
        <rFont val="Arial"/>
        <family val="2"/>
      </rPr>
      <t>maximum qualification</t>
    </r>
    <r>
      <rPr>
        <b/>
        <sz val="10"/>
        <rFont val="Arial"/>
        <family val="2"/>
      </rPr>
      <t xml:space="preserve"> </t>
    </r>
    <r>
      <rPr>
        <sz val="10"/>
        <rFont val="Arial"/>
        <family val="2"/>
      </rPr>
      <t>in the reference year</t>
    </r>
  </si>
  <si>
    <t>Existence of SALARY RANGE C</t>
  </si>
  <si>
    <t>CF1</t>
  </si>
  <si>
    <r>
      <t xml:space="preserve">Is there a maximum qualification level (higher than the minimum or the most prevalent </t>
    </r>
    <r>
      <rPr>
        <sz val="10"/>
        <rFont val="Arial"/>
        <family val="2"/>
      </rPr>
      <t xml:space="preserve">as reported in rows </t>
    </r>
    <r>
      <rPr>
        <b/>
        <sz val="10"/>
        <color rgb="FF3333FF"/>
        <rFont val="Arial"/>
        <family val="2"/>
      </rPr>
      <t>A1</t>
    </r>
    <r>
      <rPr>
        <b/>
        <sz val="10"/>
        <color theme="4"/>
        <rFont val="Arial"/>
        <family val="2"/>
      </rPr>
      <t xml:space="preserve">, </t>
    </r>
    <r>
      <rPr>
        <b/>
        <sz val="10"/>
        <color rgb="FF3333FF"/>
        <rFont val="Arial"/>
        <family val="2"/>
      </rPr>
      <t>A1D</t>
    </r>
    <r>
      <rPr>
        <b/>
        <sz val="10"/>
        <color theme="4"/>
        <rFont val="Arial"/>
        <family val="2"/>
      </rPr>
      <t xml:space="preserve">, </t>
    </r>
    <r>
      <rPr>
        <b/>
        <sz val="10"/>
        <color rgb="FF3333FF"/>
        <rFont val="Arial"/>
        <family val="2"/>
      </rPr>
      <t>B1</t>
    </r>
    <r>
      <rPr>
        <b/>
        <sz val="10"/>
        <color theme="4"/>
        <rFont val="Arial"/>
        <family val="2"/>
      </rPr>
      <t xml:space="preserve"> </t>
    </r>
    <r>
      <rPr>
        <sz val="10"/>
        <rFont val="Arial"/>
        <family val="2"/>
      </rPr>
      <t>and</t>
    </r>
    <r>
      <rPr>
        <b/>
        <sz val="10"/>
        <color theme="4"/>
        <rFont val="Arial"/>
        <family val="2"/>
      </rPr>
      <t xml:space="preserve"> </t>
    </r>
    <r>
      <rPr>
        <b/>
        <sz val="10"/>
        <color rgb="FF3333FF"/>
        <rFont val="Arial"/>
        <family val="2"/>
      </rPr>
      <t>B1D</t>
    </r>
    <r>
      <rPr>
        <sz val="10"/>
        <rFont val="Arial"/>
        <family val="2"/>
      </rPr>
      <t xml:space="preserve">) to enter the teaching profession for </t>
    </r>
    <r>
      <rPr>
        <b/>
        <sz val="10"/>
        <rFont val="Arial"/>
        <family val="2"/>
      </rPr>
      <t>newly fully qualified teachers</t>
    </r>
    <r>
      <rPr>
        <sz val="10"/>
        <rFont val="Arial"/>
        <family val="2"/>
      </rPr>
      <t>?</t>
    </r>
  </si>
  <si>
    <t>SCREEN03</t>
  </si>
  <si>
    <t>CF2</t>
  </si>
  <si>
    <r>
      <rPr>
        <sz val="10"/>
        <color rgb="FF000000"/>
        <rFont val="Arial"/>
        <family val="2"/>
      </rPr>
      <t xml:space="preserve">If "Yes" in row </t>
    </r>
    <r>
      <rPr>
        <b/>
        <sz val="10"/>
        <color rgb="FF3333FF"/>
        <rFont val="Arial"/>
        <family val="2"/>
      </rPr>
      <t>CF1</t>
    </r>
    <r>
      <rPr>
        <sz val="10"/>
        <color rgb="FF000000"/>
        <rFont val="Arial"/>
        <family val="2"/>
      </rPr>
      <t>,</t>
    </r>
    <r>
      <rPr>
        <b/>
        <sz val="10"/>
        <color rgb="FF000000"/>
        <rFont val="Arial"/>
        <family val="2"/>
      </rPr>
      <t xml:space="preserve"> is this maximum qualification level associated to a different salary range than SALARY RANGE A (and B)?</t>
    </r>
  </si>
  <si>
    <t>SCREEN04</t>
  </si>
  <si>
    <r>
      <rPr>
        <i/>
        <sz val="10"/>
        <color rgb="FF000000"/>
        <rFont val="Arial"/>
        <family val="2"/>
      </rPr>
      <t xml:space="preserve">Please provide information on SALARY RANGE C (rows </t>
    </r>
    <r>
      <rPr>
        <b/>
        <sz val="10"/>
        <color rgb="FF3333FF"/>
        <rFont val="Arial"/>
        <family val="2"/>
      </rPr>
      <t>C1</t>
    </r>
    <r>
      <rPr>
        <i/>
        <sz val="10"/>
        <color rgb="FFFF0000"/>
        <rFont val="Arial"/>
        <family val="2"/>
      </rPr>
      <t xml:space="preserve"> </t>
    </r>
    <r>
      <rPr>
        <i/>
        <sz val="10"/>
        <color rgb="FF000000"/>
        <rFont val="Arial"/>
        <family val="2"/>
      </rPr>
      <t>to</t>
    </r>
    <r>
      <rPr>
        <i/>
        <sz val="10"/>
        <color rgb="FFFF0000"/>
        <rFont val="Arial"/>
        <family val="2"/>
      </rPr>
      <t xml:space="preserve"> </t>
    </r>
    <r>
      <rPr>
        <b/>
        <sz val="10"/>
        <color rgb="FF3333FF"/>
        <rFont val="Arial"/>
        <family val="2"/>
      </rPr>
      <t>CS4</t>
    </r>
    <r>
      <rPr>
        <i/>
        <sz val="10"/>
        <color rgb="FF000000"/>
        <rFont val="Arial"/>
        <family val="2"/>
      </rPr>
      <t xml:space="preserve">) ONLY if there is another salary range associated with the maximum qualification (rows </t>
    </r>
    <r>
      <rPr>
        <b/>
        <sz val="10"/>
        <color rgb="FF3333FF"/>
        <rFont val="Arial"/>
        <family val="2"/>
      </rPr>
      <t>CF1</t>
    </r>
    <r>
      <rPr>
        <i/>
        <sz val="10"/>
        <color rgb="FF000000"/>
        <rFont val="Arial"/>
        <family val="2"/>
      </rPr>
      <t xml:space="preserve"> and </t>
    </r>
    <r>
      <rPr>
        <b/>
        <sz val="10"/>
        <color rgb="FF3333FF"/>
        <rFont val="Arial"/>
        <family val="2"/>
      </rPr>
      <t>CF2</t>
    </r>
    <r>
      <rPr>
        <i/>
        <sz val="10"/>
        <color rgb="FF000000"/>
        <rFont val="Arial"/>
        <family val="2"/>
      </rPr>
      <t xml:space="preserve"> are answered "Yes") that is NOT reported above. 
Otherwise, go to row </t>
    </r>
    <r>
      <rPr>
        <b/>
        <sz val="10"/>
        <color rgb="FF3333FF"/>
        <rFont val="Arial"/>
        <family val="2"/>
      </rPr>
      <t>DF1</t>
    </r>
    <r>
      <rPr>
        <i/>
        <sz val="10"/>
        <color rgb="FF000000"/>
        <rFont val="Arial"/>
        <family val="2"/>
      </rPr>
      <t>.</t>
    </r>
  </si>
  <si>
    <t>Information on the qualification level (SALARY RANGE C)</t>
  </si>
  <si>
    <t>C1</t>
  </si>
  <si>
    <t>MAX</t>
  </si>
  <si>
    <t>Teacher1A</t>
  </si>
  <si>
    <t>C1D</t>
  </si>
  <si>
    <r>
      <t xml:space="preserve">Description of the maximum qualification among newly fully qualified teachers
</t>
    </r>
    <r>
      <rPr>
        <i/>
        <sz val="10"/>
        <rFont val="Arial"/>
        <family val="2"/>
      </rPr>
      <t>Please cover the following in the description:
- initial teacher education (concurrent or consecutive), and 
- other qualification requirements (such as the successful completion of a probationary period, an induction programme or a competitive examination)</t>
    </r>
  </si>
  <si>
    <t>C1E</t>
  </si>
  <si>
    <t>Explanatory note on maximum qualification</t>
  </si>
  <si>
    <t>C2</t>
  </si>
  <si>
    <t>C3</t>
  </si>
  <si>
    <t>Annual statutory salary values (SALARY RANGE C)</t>
  </si>
  <si>
    <t>CS1</t>
  </si>
  <si>
    <t>CS2</t>
  </si>
  <si>
    <t>CS3</t>
  </si>
  <si>
    <t>CS4</t>
  </si>
  <si>
    <r>
      <rPr>
        <b/>
        <sz val="14"/>
        <color rgb="FF3333FF"/>
        <rFont val="Arial"/>
        <family val="2"/>
      </rPr>
      <t>III. Other salary ranges associated with different qualifications of fully-qualified teachers</t>
    </r>
    <r>
      <rPr>
        <b/>
        <sz val="14"/>
        <color rgb="FF000000"/>
        <rFont val="Arial"/>
        <family val="2"/>
      </rPr>
      <t xml:space="preserve"> </t>
    </r>
    <r>
      <rPr>
        <b/>
        <sz val="14"/>
        <color rgb="FF3333FF"/>
        <rFont val="Arial"/>
        <family val="2"/>
      </rPr>
      <t>in the teaching profession</t>
    </r>
  </si>
  <si>
    <r>
      <rPr>
        <i/>
        <sz val="10"/>
        <color rgb="FF000000"/>
        <rFont val="Arial"/>
        <family val="2"/>
      </rPr>
      <t xml:space="preserve">Two types of difference in the qualification level are considered here:
- a different </t>
    </r>
    <r>
      <rPr>
        <b/>
        <i/>
        <sz val="10"/>
        <color rgb="FF000000"/>
        <rFont val="Arial"/>
        <family val="2"/>
      </rPr>
      <t>minimum</t>
    </r>
    <r>
      <rPr>
        <i/>
        <sz val="10"/>
        <color rgb="FF000000"/>
        <rFont val="Arial"/>
        <family val="2"/>
      </rPr>
      <t xml:space="preserve"> qualification level associated to a different pay scheme (Section III.1)
- a different </t>
    </r>
    <r>
      <rPr>
        <b/>
        <i/>
        <sz val="10"/>
        <color rgb="FF000000"/>
        <rFont val="Arial"/>
        <family val="2"/>
      </rPr>
      <t>maximum</t>
    </r>
    <r>
      <rPr>
        <i/>
        <sz val="10"/>
        <color rgb="FF000000"/>
        <rFont val="Arial"/>
        <family val="2"/>
      </rPr>
      <t xml:space="preserve"> qualification level associated to a different pay scheme (Section III.2).
If so, please provide information for the relevant stages of the career:
- with 10 years of experience
- with 15 years of experience
- at the top of the salary scale.</t>
    </r>
  </si>
  <si>
    <r>
      <rPr>
        <b/>
        <sz val="14"/>
        <color rgb="FF3333FF"/>
        <rFont val="Arial"/>
        <family val="2"/>
      </rPr>
      <t xml:space="preserve">III.1. Other salary ranges associated with </t>
    </r>
    <r>
      <rPr>
        <b/>
        <u/>
        <sz val="14"/>
        <color rgb="FF3333FF"/>
        <rFont val="Arial"/>
        <family val="2"/>
      </rPr>
      <t xml:space="preserve">different minimum qualifications </t>
    </r>
    <r>
      <rPr>
        <b/>
        <sz val="14"/>
        <color rgb="FF3333FF"/>
        <rFont val="Arial"/>
        <family val="2"/>
      </rPr>
      <t>of fully-qualified teachers in the teaching profession</t>
    </r>
  </si>
  <si>
    <r>
      <t xml:space="preserve">Due to changes on the minimum requirements over time, some teachers who entered the profession in the past (as fully qualified teachers) may be bound by a qualification requirement lower than the minimum qualification to enter the profession in the reference year (as described in row </t>
    </r>
    <r>
      <rPr>
        <b/>
        <sz val="10"/>
        <color rgb="FF3333FF"/>
        <rFont val="Arial"/>
        <family val="2"/>
      </rPr>
      <t>A1</t>
    </r>
    <r>
      <rPr>
        <i/>
        <sz val="10"/>
        <rFont val="Arial"/>
        <family val="2"/>
      </rPr>
      <t xml:space="preserve"> for </t>
    </r>
    <r>
      <rPr>
        <b/>
        <sz val="10"/>
        <color rgb="FF3333FF"/>
        <rFont val="Arial"/>
        <family val="2"/>
      </rPr>
      <t>SALARY RANGE A</t>
    </r>
    <r>
      <rPr>
        <i/>
        <sz val="10"/>
        <rFont val="Arial"/>
        <family val="2"/>
      </rPr>
      <t xml:space="preserve">). If this lower qualification level is associated to a different pay scheme, then they are considered as either </t>
    </r>
    <r>
      <rPr>
        <b/>
        <sz val="10"/>
        <color rgb="FF3333FF"/>
        <rFont val="Arial"/>
        <family val="2"/>
      </rPr>
      <t>SALARY RANGE D</t>
    </r>
    <r>
      <rPr>
        <i/>
        <sz val="10"/>
        <rFont val="Arial"/>
        <family val="2"/>
      </rPr>
      <t xml:space="preserve">, </t>
    </r>
    <r>
      <rPr>
        <b/>
        <sz val="10"/>
        <color rgb="FF3333FF"/>
        <rFont val="Arial"/>
        <family val="2"/>
      </rPr>
      <t>RANGE E</t>
    </r>
    <r>
      <rPr>
        <i/>
        <sz val="10"/>
        <rFont val="Arial"/>
        <family val="2"/>
      </rPr>
      <t xml:space="preserve"> or </t>
    </r>
    <r>
      <rPr>
        <b/>
        <sz val="10"/>
        <color rgb="FF3333FF"/>
        <rFont val="Arial"/>
        <family val="2"/>
      </rPr>
      <t>RANGE F</t>
    </r>
    <r>
      <rPr>
        <i/>
        <sz val="10"/>
        <rFont val="Arial"/>
        <family val="2"/>
      </rPr>
      <t xml:space="preserve"> in this questionnaire.</t>
    </r>
  </si>
  <si>
    <t>DF1</t>
  </si>
  <si>
    <r>
      <rPr>
        <sz val="10"/>
        <rFont val="Arial"/>
        <family val="2"/>
      </rPr>
      <t xml:space="preserve">Were the </t>
    </r>
    <r>
      <rPr>
        <b/>
        <sz val="10"/>
        <rFont val="Arial"/>
        <family val="2"/>
      </rPr>
      <t>minimum qualification requirements</t>
    </r>
    <r>
      <rPr>
        <sz val="10"/>
        <rFont val="Arial"/>
        <family val="2"/>
      </rPr>
      <t xml:space="preserve"> to enter the teaching profession (as fully qualified teachers) </t>
    </r>
    <r>
      <rPr>
        <b/>
        <sz val="10"/>
        <rFont val="Arial"/>
        <family val="2"/>
      </rPr>
      <t xml:space="preserve">lower </t>
    </r>
    <r>
      <rPr>
        <sz val="10"/>
        <rFont val="Arial"/>
        <family val="2"/>
      </rPr>
      <t>in the past?</t>
    </r>
  </si>
  <si>
    <t>SCREEN05</t>
  </si>
  <si>
    <t>DF2</t>
  </si>
  <si>
    <r>
      <t xml:space="preserve">If "Yes" in row </t>
    </r>
    <r>
      <rPr>
        <b/>
        <sz val="10"/>
        <color rgb="FF3333FF"/>
        <rFont val="Arial"/>
        <family val="2"/>
      </rPr>
      <t>DF1</t>
    </r>
    <r>
      <rPr>
        <sz val="10"/>
        <rFont val="Arial"/>
        <family val="2"/>
      </rPr>
      <t>, are teachers (with some years of experience) bound by these former qualification levels paid (in the reference year) according to a different salary range than SALARY RANGE A?</t>
    </r>
  </si>
  <si>
    <t>SCREEN06</t>
  </si>
  <si>
    <r>
      <t xml:space="preserve">If "Yes" in rows </t>
    </r>
    <r>
      <rPr>
        <b/>
        <sz val="10"/>
        <color rgb="FF3333FF"/>
        <rFont val="Arial"/>
        <family val="2"/>
      </rPr>
      <t>DF1</t>
    </r>
    <r>
      <rPr>
        <i/>
        <sz val="10"/>
        <rFont val="Arial"/>
        <family val="2"/>
      </rPr>
      <t xml:space="preserve"> and </t>
    </r>
    <r>
      <rPr>
        <b/>
        <sz val="10"/>
        <color rgb="FF3333FF"/>
        <rFont val="Arial"/>
        <family val="2"/>
      </rPr>
      <t>DF2</t>
    </r>
    <r>
      <rPr>
        <i/>
        <sz val="10"/>
        <rFont val="Arial"/>
        <family val="2"/>
      </rPr>
      <t xml:space="preserve">, go to row </t>
    </r>
    <r>
      <rPr>
        <b/>
        <sz val="10"/>
        <color rgb="FF3333FF"/>
        <rFont val="Arial"/>
        <family val="2"/>
      </rPr>
      <t>D1A</t>
    </r>
    <r>
      <rPr>
        <i/>
        <sz val="10"/>
        <rFont val="Arial"/>
        <family val="2"/>
      </rPr>
      <t xml:space="preserve">. Otherwise, go to row </t>
    </r>
    <r>
      <rPr>
        <b/>
        <sz val="10"/>
        <color rgb="FF3333FF"/>
        <rFont val="Arial"/>
        <family val="2"/>
      </rPr>
      <t>NF1</t>
    </r>
    <r>
      <rPr>
        <i/>
        <sz val="10"/>
        <rFont val="Arial"/>
        <family val="2"/>
      </rPr>
      <t>.</t>
    </r>
  </si>
  <si>
    <r>
      <rPr>
        <b/>
        <sz val="10"/>
        <color rgb="FF3333FF"/>
        <rFont val="Arial"/>
        <family val="2"/>
      </rPr>
      <t>Salary range of fully-qualified teachers with 10 years of experience</t>
    </r>
    <r>
      <rPr>
        <sz val="10"/>
        <color rgb="FF3333FF"/>
        <rFont val="Arial"/>
        <family val="2"/>
      </rPr>
      <t xml:space="preserve"> </t>
    </r>
    <r>
      <rPr>
        <sz val="10"/>
        <rFont val="Arial"/>
        <family val="2"/>
      </rPr>
      <t>(with former minimum qualification)</t>
    </r>
  </si>
  <si>
    <t>D1A</t>
  </si>
  <si>
    <t>Please select the salary range name.</t>
  </si>
  <si>
    <t>SAL_STA_RANGE</t>
  </si>
  <si>
    <t>MIN_OTHER</t>
  </si>
  <si>
    <t>RANGE_NAME</t>
  </si>
  <si>
    <r>
      <t xml:space="preserve">If "Range D" is selected in row </t>
    </r>
    <r>
      <rPr>
        <b/>
        <sz val="10"/>
        <color rgb="FF3333FF"/>
        <rFont val="Arial"/>
        <family val="2"/>
      </rPr>
      <t>D1A</t>
    </r>
    <r>
      <rPr>
        <i/>
        <sz val="10"/>
        <rFont val="Arial"/>
        <family val="2"/>
      </rPr>
      <t xml:space="preserve">, please fill in rows </t>
    </r>
    <r>
      <rPr>
        <b/>
        <sz val="10"/>
        <color rgb="FF3333FF"/>
        <rFont val="Arial"/>
        <family val="2"/>
      </rPr>
      <t>D1</t>
    </r>
    <r>
      <rPr>
        <i/>
        <sz val="10"/>
        <rFont val="Arial"/>
        <family val="2"/>
      </rPr>
      <t xml:space="preserve"> to </t>
    </r>
    <r>
      <rPr>
        <b/>
        <sz val="10"/>
        <color rgb="FF3333FF"/>
        <rFont val="Arial"/>
        <family val="2"/>
      </rPr>
      <t>DS1</t>
    </r>
    <r>
      <rPr>
        <i/>
        <sz val="10"/>
        <rFont val="Arial"/>
        <family val="2"/>
      </rPr>
      <t xml:space="preserve">. 
Otherwise, if this does not apply to this stage of the career, go to row </t>
    </r>
    <r>
      <rPr>
        <b/>
        <sz val="10"/>
        <color rgb="FF3333FF"/>
        <rFont val="Arial"/>
        <family val="2"/>
      </rPr>
      <t>D2A</t>
    </r>
    <r>
      <rPr>
        <i/>
        <sz val="10"/>
        <rFont val="Arial"/>
        <family val="2"/>
      </rPr>
      <t>.</t>
    </r>
  </si>
  <si>
    <t>D1</t>
  </si>
  <si>
    <t>Minimum ISCED level qualification</t>
  </si>
  <si>
    <t>D1D</t>
  </si>
  <si>
    <r>
      <t xml:space="preserve">Explanatory note on minimum qualification
</t>
    </r>
    <r>
      <rPr>
        <i/>
        <sz val="10"/>
        <rFont val="Arial"/>
        <family val="2"/>
      </rPr>
      <t>Please cover initial teacher education and other qualification requirements.</t>
    </r>
  </si>
  <si>
    <t>DS1</t>
  </si>
  <si>
    <r>
      <rPr>
        <b/>
        <sz val="10"/>
        <color rgb="FF3333FF"/>
        <rFont val="Arial"/>
        <family val="2"/>
      </rPr>
      <t>Salary range of fully-qualified teachers with 15 years of experience</t>
    </r>
    <r>
      <rPr>
        <sz val="10"/>
        <color rgb="FF3333FF"/>
        <rFont val="Arial"/>
        <family val="2"/>
      </rPr>
      <t xml:space="preserve"> </t>
    </r>
    <r>
      <rPr>
        <sz val="10"/>
        <rFont val="Arial"/>
        <family val="2"/>
      </rPr>
      <t>(with former minimum qualification)</t>
    </r>
  </si>
  <si>
    <t>D2A</t>
  </si>
  <si>
    <r>
      <rPr>
        <i/>
        <sz val="10"/>
        <color rgb="FF000000"/>
        <rFont val="Arial"/>
        <family val="2"/>
      </rPr>
      <t xml:space="preserve">If the same range is selected in both rows </t>
    </r>
    <r>
      <rPr>
        <b/>
        <sz val="10"/>
        <color rgb="FF3333FF"/>
        <rFont val="Arial"/>
        <family val="2"/>
      </rPr>
      <t xml:space="preserve">D1A </t>
    </r>
    <r>
      <rPr>
        <i/>
        <sz val="10"/>
        <color rgb="FF000000"/>
        <rFont val="Arial"/>
        <family val="2"/>
      </rPr>
      <t xml:space="preserve">and </t>
    </r>
    <r>
      <rPr>
        <b/>
        <sz val="10"/>
        <color rgb="FF3333FF"/>
        <rFont val="Arial"/>
        <family val="2"/>
      </rPr>
      <t>D2A</t>
    </r>
    <r>
      <rPr>
        <i/>
        <sz val="10"/>
        <color rgb="FF000000"/>
        <rFont val="Arial"/>
        <family val="2"/>
      </rPr>
      <t xml:space="preserve">, please fill in only row </t>
    </r>
    <r>
      <rPr>
        <b/>
        <sz val="10"/>
        <color rgb="FF3333FF"/>
        <rFont val="Arial"/>
        <family val="2"/>
      </rPr>
      <t>DS2</t>
    </r>
    <r>
      <rPr>
        <i/>
        <sz val="10"/>
        <color rgb="FF000000"/>
        <rFont val="Arial"/>
        <family val="2"/>
      </rPr>
      <t xml:space="preserve">.
If a different range is selected in row </t>
    </r>
    <r>
      <rPr>
        <b/>
        <sz val="10"/>
        <color rgb="FF3333FF"/>
        <rFont val="Arial"/>
        <family val="2"/>
      </rPr>
      <t>D2A</t>
    </r>
    <r>
      <rPr>
        <i/>
        <sz val="10"/>
        <color rgb="FF000000"/>
        <rFont val="Arial"/>
        <family val="2"/>
      </rPr>
      <t xml:space="preserve">, please fill in rows </t>
    </r>
    <r>
      <rPr>
        <b/>
        <sz val="10"/>
        <color rgb="FF3333FF"/>
        <rFont val="Arial"/>
        <family val="2"/>
      </rPr>
      <t>D2</t>
    </r>
    <r>
      <rPr>
        <b/>
        <sz val="10"/>
        <color rgb="FF4472C4"/>
        <rFont val="Arial"/>
        <family val="2"/>
      </rPr>
      <t xml:space="preserve"> </t>
    </r>
    <r>
      <rPr>
        <i/>
        <sz val="10"/>
        <color rgb="FF000000"/>
        <rFont val="Arial"/>
        <family val="2"/>
      </rPr>
      <t xml:space="preserve">to </t>
    </r>
    <r>
      <rPr>
        <b/>
        <sz val="10"/>
        <color rgb="FF3333FF"/>
        <rFont val="Arial"/>
        <family val="2"/>
      </rPr>
      <t>DS2</t>
    </r>
    <r>
      <rPr>
        <i/>
        <sz val="10"/>
        <color rgb="FF000000"/>
        <rFont val="Arial"/>
        <family val="2"/>
      </rPr>
      <t xml:space="preserve">.
Otherwise, if this does not apply to this stage of the career, go to row </t>
    </r>
    <r>
      <rPr>
        <b/>
        <sz val="10"/>
        <color rgb="FF3333FF"/>
        <rFont val="Arial"/>
        <family val="2"/>
      </rPr>
      <t>D3A</t>
    </r>
    <r>
      <rPr>
        <i/>
        <sz val="10"/>
        <color rgb="FF000000"/>
        <rFont val="Arial"/>
        <family val="2"/>
      </rPr>
      <t>.</t>
    </r>
  </si>
  <si>
    <t>D2</t>
  </si>
  <si>
    <t>D2D</t>
  </si>
  <si>
    <t>C2D</t>
  </si>
  <si>
    <t>DS2</t>
  </si>
  <si>
    <r>
      <rPr>
        <b/>
        <sz val="10"/>
        <color rgb="FF3333FF"/>
        <rFont val="Arial"/>
        <family val="2"/>
      </rPr>
      <t xml:space="preserve">Salary range of fully-qualified teachers who reached the top of the salary range </t>
    </r>
    <r>
      <rPr>
        <sz val="10"/>
        <rFont val="Arial"/>
        <family val="2"/>
      </rPr>
      <t>(with former minimum qualification)</t>
    </r>
  </si>
  <si>
    <t>D3A</t>
  </si>
  <si>
    <r>
      <rPr>
        <i/>
        <sz val="10"/>
        <color rgb="FF000000"/>
        <rFont val="Arial"/>
        <family val="2"/>
      </rPr>
      <t xml:space="preserve">If the same range is selected in both rows </t>
    </r>
    <r>
      <rPr>
        <b/>
        <sz val="10"/>
        <color rgb="FF3333FF"/>
        <rFont val="Arial"/>
        <family val="2"/>
      </rPr>
      <t>D2A and D3A</t>
    </r>
    <r>
      <rPr>
        <i/>
        <sz val="10"/>
        <color rgb="FF000000"/>
        <rFont val="Arial"/>
        <family val="2"/>
      </rPr>
      <t xml:space="preserve">, please fill in only row </t>
    </r>
    <r>
      <rPr>
        <b/>
        <sz val="10"/>
        <color rgb="FF3333FF"/>
        <rFont val="Arial"/>
        <family val="2"/>
      </rPr>
      <t>DS3</t>
    </r>
    <r>
      <rPr>
        <i/>
        <sz val="10"/>
        <color rgb="FF000000"/>
        <rFont val="Arial"/>
        <family val="2"/>
      </rPr>
      <t xml:space="preserve">.
If a different range is selcted in row </t>
    </r>
    <r>
      <rPr>
        <b/>
        <sz val="10"/>
        <color rgb="FF3333FF"/>
        <rFont val="Arial"/>
        <family val="2"/>
      </rPr>
      <t>D3A</t>
    </r>
    <r>
      <rPr>
        <i/>
        <sz val="10"/>
        <color rgb="FF000000"/>
        <rFont val="Arial"/>
        <family val="2"/>
      </rPr>
      <t xml:space="preserve">, please fill in rows </t>
    </r>
    <r>
      <rPr>
        <b/>
        <sz val="10"/>
        <color rgb="FF3333FF"/>
        <rFont val="Arial"/>
        <family val="2"/>
      </rPr>
      <t>D3</t>
    </r>
    <r>
      <rPr>
        <b/>
        <sz val="10"/>
        <color rgb="FF4472C4"/>
        <rFont val="Arial"/>
        <family val="2"/>
      </rPr>
      <t xml:space="preserve"> </t>
    </r>
    <r>
      <rPr>
        <i/>
        <sz val="10"/>
        <color rgb="FF000000"/>
        <rFont val="Arial"/>
        <family val="2"/>
      </rPr>
      <t xml:space="preserve">to </t>
    </r>
    <r>
      <rPr>
        <b/>
        <sz val="10"/>
        <color rgb="FF3333FF"/>
        <rFont val="Arial"/>
        <family val="2"/>
      </rPr>
      <t>DS3</t>
    </r>
    <r>
      <rPr>
        <i/>
        <sz val="10"/>
        <color rgb="FF000000"/>
        <rFont val="Arial"/>
        <family val="2"/>
      </rPr>
      <t xml:space="preserve">.
Otherwise, if this does not apply to this stage of the career, go to row </t>
    </r>
    <r>
      <rPr>
        <b/>
        <sz val="10"/>
        <color rgb="FF3333FF"/>
        <rFont val="Arial"/>
        <family val="2"/>
      </rPr>
      <t>NF1</t>
    </r>
    <r>
      <rPr>
        <i/>
        <sz val="10"/>
        <color rgb="FF000000"/>
        <rFont val="Arial"/>
        <family val="2"/>
      </rPr>
      <t>.</t>
    </r>
  </si>
  <si>
    <t>D3</t>
  </si>
  <si>
    <t>D3D</t>
  </si>
  <si>
    <t>C3D</t>
  </si>
  <si>
    <t>DS3</t>
  </si>
  <si>
    <r>
      <rPr>
        <b/>
        <sz val="14"/>
        <color rgb="FF3333FF"/>
        <rFont val="Arial"/>
        <family val="2"/>
      </rPr>
      <t xml:space="preserve">III.2. Other salary ranges associated with </t>
    </r>
    <r>
      <rPr>
        <b/>
        <u/>
        <sz val="14"/>
        <color rgb="FF3333FF"/>
        <rFont val="Arial"/>
        <family val="2"/>
      </rPr>
      <t>different maximum qualifications</t>
    </r>
    <r>
      <rPr>
        <b/>
        <sz val="14"/>
        <color rgb="FF3333FF"/>
        <rFont val="Arial"/>
        <family val="2"/>
      </rPr>
      <t xml:space="preserve"> of fully-qualified teachers in the teaching profession</t>
    </r>
  </si>
  <si>
    <r>
      <t xml:space="preserve">Due to changes on the maximum requirements over time OR where the maximum qualification can only be reached with years of experience, the maximum qualification of teachers with some years of experience could be different from the maximum qualification to enter the profession in the reference year (as described in </t>
    </r>
    <r>
      <rPr>
        <b/>
        <sz val="10"/>
        <color rgb="FF3333FF"/>
        <rFont val="Arial"/>
        <family val="2"/>
      </rPr>
      <t>SALARY RANGE A, B or C</t>
    </r>
    <r>
      <rPr>
        <i/>
        <sz val="10"/>
        <rFont val="Arial"/>
        <family val="2"/>
      </rPr>
      <t xml:space="preserve">). If this different maximum qualification level is associated to a different pay scheme, then it is considered as either </t>
    </r>
    <r>
      <rPr>
        <b/>
        <sz val="10"/>
        <color rgb="FF3333FF"/>
        <rFont val="Arial"/>
        <family val="2"/>
      </rPr>
      <t>SALARY RANGE N</t>
    </r>
    <r>
      <rPr>
        <i/>
        <sz val="10"/>
        <rFont val="Arial"/>
        <family val="2"/>
      </rPr>
      <t xml:space="preserve">, </t>
    </r>
    <r>
      <rPr>
        <b/>
        <sz val="10"/>
        <color rgb="FF3333FF"/>
        <rFont val="Arial"/>
        <family val="2"/>
      </rPr>
      <t xml:space="preserve">RANGE O </t>
    </r>
    <r>
      <rPr>
        <i/>
        <sz val="10"/>
        <rFont val="Arial"/>
        <family val="2"/>
      </rPr>
      <t xml:space="preserve">or </t>
    </r>
    <r>
      <rPr>
        <b/>
        <sz val="10"/>
        <color rgb="FF3333FF"/>
        <rFont val="Arial"/>
        <family val="2"/>
      </rPr>
      <t xml:space="preserve">RANGE P </t>
    </r>
    <r>
      <rPr>
        <i/>
        <sz val="10"/>
        <rFont val="Arial"/>
        <family val="2"/>
      </rPr>
      <t>in this questionnaire. This means that maximum qualification requirements for teachers at different stages of their career in the reference year are different from qualification levels included in any of the tables above.</t>
    </r>
  </si>
  <si>
    <t>NF1</t>
  </si>
  <si>
    <r>
      <rPr>
        <sz val="10"/>
        <color rgb="FF000000"/>
        <rFont val="Arial"/>
        <family val="2"/>
      </rPr>
      <t xml:space="preserve">Were the </t>
    </r>
    <r>
      <rPr>
        <b/>
        <sz val="10"/>
        <color rgb="FF000000"/>
        <rFont val="Arial"/>
        <family val="2"/>
      </rPr>
      <t xml:space="preserve">maximum qualification </t>
    </r>
    <r>
      <rPr>
        <sz val="10"/>
        <color rgb="FF000000"/>
        <rFont val="Arial"/>
        <family val="2"/>
      </rPr>
      <t>to enter the teaching profession (as fully qualified teachers) higher in the past?</t>
    </r>
  </si>
  <si>
    <t>SCREEN07</t>
  </si>
  <si>
    <t>NF2</t>
  </si>
  <si>
    <r>
      <t xml:space="preserve">If "No" in row </t>
    </r>
    <r>
      <rPr>
        <b/>
        <sz val="10"/>
        <color rgb="FF3333FF"/>
        <rFont val="Arial"/>
        <family val="2"/>
      </rPr>
      <t>NF1</t>
    </r>
    <r>
      <rPr>
        <sz val="10"/>
        <rFont val="Arial"/>
        <family val="2"/>
      </rPr>
      <t xml:space="preserve">, is there a </t>
    </r>
    <r>
      <rPr>
        <b/>
        <sz val="10"/>
        <rFont val="Arial"/>
        <family val="2"/>
      </rPr>
      <t xml:space="preserve">maximum qualification </t>
    </r>
    <r>
      <rPr>
        <sz val="10"/>
        <rFont val="Arial"/>
        <family val="2"/>
      </rPr>
      <t xml:space="preserve">recognised </t>
    </r>
    <r>
      <rPr>
        <b/>
        <sz val="10"/>
        <rFont val="Arial"/>
        <family val="2"/>
      </rPr>
      <t>only with years of experience?</t>
    </r>
  </si>
  <si>
    <t>SCREEN08</t>
  </si>
  <si>
    <t>NF3</t>
  </si>
  <si>
    <r>
      <rPr>
        <sz val="10"/>
        <color rgb="FF000000"/>
        <rFont val="Arial"/>
        <family val="2"/>
      </rPr>
      <t xml:space="preserve">If "Yes" in row </t>
    </r>
    <r>
      <rPr>
        <b/>
        <sz val="10"/>
        <color rgb="FF3333FF"/>
        <rFont val="Arial"/>
        <family val="2"/>
      </rPr>
      <t>NF1 or NF2</t>
    </r>
    <r>
      <rPr>
        <sz val="10"/>
        <color rgb="FF000000"/>
        <rFont val="Arial"/>
        <family val="2"/>
      </rPr>
      <t xml:space="preserve">, are teachers (with some years of experience) bound by these qualification levels paid (in the reference year) according to a different salary range than </t>
    </r>
    <r>
      <rPr>
        <b/>
        <sz val="10"/>
        <color rgb="FF3333FF"/>
        <rFont val="Arial"/>
        <family val="2"/>
      </rPr>
      <t>SALARY RANGE A, B and C</t>
    </r>
    <r>
      <rPr>
        <sz val="10"/>
        <color rgb="FF000000"/>
        <rFont val="Arial"/>
        <family val="2"/>
      </rPr>
      <t>?</t>
    </r>
  </si>
  <si>
    <t>SCREEN09</t>
  </si>
  <si>
    <r>
      <rPr>
        <i/>
        <sz val="10"/>
        <color rgb="FF000000"/>
        <rFont val="Arial"/>
        <family val="2"/>
      </rPr>
      <t xml:space="preserve">If "Yes" in one of the rows </t>
    </r>
    <r>
      <rPr>
        <b/>
        <sz val="10"/>
        <color rgb="FF3333FF"/>
        <rFont val="Arial"/>
        <family val="2"/>
      </rPr>
      <t>NF1</t>
    </r>
    <r>
      <rPr>
        <sz val="10"/>
        <color rgb="FF000000"/>
        <rFont val="Arial"/>
        <family val="2"/>
      </rPr>
      <t xml:space="preserve"> and </t>
    </r>
    <r>
      <rPr>
        <b/>
        <sz val="10"/>
        <color rgb="FF3333FF"/>
        <rFont val="Arial"/>
        <family val="2"/>
      </rPr>
      <t xml:space="preserve">NF2 </t>
    </r>
    <r>
      <rPr>
        <i/>
        <sz val="10"/>
        <color rgb="FF000000"/>
        <rFont val="Arial"/>
        <family val="2"/>
      </rPr>
      <t xml:space="preserve">and "Yes" in row </t>
    </r>
    <r>
      <rPr>
        <b/>
        <sz val="10"/>
        <color rgb="FF3333FF"/>
        <rFont val="Arial"/>
        <family val="2"/>
      </rPr>
      <t>NF3</t>
    </r>
    <r>
      <rPr>
        <i/>
        <sz val="10"/>
        <color rgb="FF000000"/>
        <rFont val="Arial"/>
        <family val="2"/>
      </rPr>
      <t xml:space="preserve">, please continue below. Otherwise, go to row </t>
    </r>
    <r>
      <rPr>
        <b/>
        <i/>
        <sz val="10"/>
        <color rgb="FF3333FF"/>
        <rFont val="Arial"/>
        <family val="2"/>
      </rPr>
      <t>Q1</t>
    </r>
    <r>
      <rPr>
        <i/>
        <sz val="10"/>
        <color rgb="FF000000"/>
        <rFont val="Arial"/>
        <family val="2"/>
      </rPr>
      <t>.</t>
    </r>
  </si>
  <si>
    <r>
      <rPr>
        <b/>
        <sz val="10"/>
        <color rgb="FF3333FF"/>
        <rFont val="Arial"/>
        <family val="2"/>
      </rPr>
      <t>Salary range of fully-qualified teachers with 10 years of experience</t>
    </r>
    <r>
      <rPr>
        <sz val="10"/>
        <color rgb="FF3333FF"/>
        <rFont val="Arial"/>
        <family val="2"/>
      </rPr>
      <t xml:space="preserve"> </t>
    </r>
    <r>
      <rPr>
        <sz val="10"/>
        <rFont val="Arial"/>
        <family val="2"/>
      </rPr>
      <t>(with different maximum qualification)</t>
    </r>
  </si>
  <si>
    <t>N1A</t>
  </si>
  <si>
    <t>MAX_OTHER</t>
  </si>
  <si>
    <r>
      <t xml:space="preserve">If "Range N" is selected in row </t>
    </r>
    <r>
      <rPr>
        <b/>
        <sz val="10"/>
        <color rgb="FF3333FF"/>
        <rFont val="Arial"/>
        <family val="2"/>
      </rPr>
      <t>N1A</t>
    </r>
    <r>
      <rPr>
        <i/>
        <sz val="10"/>
        <rFont val="Arial"/>
        <family val="2"/>
      </rPr>
      <t xml:space="preserve">, please fill in rows </t>
    </r>
    <r>
      <rPr>
        <b/>
        <sz val="10"/>
        <color rgb="FF3333FF"/>
        <rFont val="Arial"/>
        <family val="2"/>
      </rPr>
      <t>N1</t>
    </r>
    <r>
      <rPr>
        <i/>
        <sz val="10"/>
        <rFont val="Arial"/>
        <family val="2"/>
      </rPr>
      <t xml:space="preserve"> to </t>
    </r>
    <r>
      <rPr>
        <b/>
        <sz val="10"/>
        <color rgb="FF3333FF"/>
        <rFont val="Arial"/>
        <family val="2"/>
      </rPr>
      <t>NS1</t>
    </r>
    <r>
      <rPr>
        <i/>
        <sz val="10"/>
        <rFont val="Arial"/>
        <family val="2"/>
      </rPr>
      <t>.
Otherwise, if this does not apply to this stage of the career, go to row</t>
    </r>
    <r>
      <rPr>
        <b/>
        <sz val="10"/>
        <rFont val="Arial"/>
        <family val="2"/>
      </rPr>
      <t xml:space="preserve"> </t>
    </r>
    <r>
      <rPr>
        <b/>
        <sz val="10"/>
        <color rgb="FF3333FF"/>
        <rFont val="Arial"/>
        <family val="2"/>
      </rPr>
      <t>N2A</t>
    </r>
    <r>
      <rPr>
        <i/>
        <sz val="10"/>
        <color rgb="FFFF0000"/>
        <rFont val="Arial"/>
        <family val="2"/>
      </rPr>
      <t>.</t>
    </r>
  </si>
  <si>
    <t>N1</t>
  </si>
  <si>
    <t>Maximum ISCED level qualification</t>
  </si>
  <si>
    <t>N1D</t>
  </si>
  <si>
    <r>
      <t xml:space="preserve">Explanatory note on maximum qualification
</t>
    </r>
    <r>
      <rPr>
        <i/>
        <sz val="10"/>
        <rFont val="Arial"/>
        <family val="2"/>
      </rPr>
      <t>Please cover initial teacher education and other qualification requirements.</t>
    </r>
  </si>
  <si>
    <t>NS1</t>
  </si>
  <si>
    <r>
      <rPr>
        <b/>
        <sz val="10"/>
        <color rgb="FF3333FF"/>
        <rFont val="Arial"/>
        <family val="2"/>
      </rPr>
      <t>Salary range of fully-qualified teachers with 15 years of experience</t>
    </r>
    <r>
      <rPr>
        <sz val="10"/>
        <color rgb="FF3333FF"/>
        <rFont val="Arial"/>
        <family val="2"/>
      </rPr>
      <t xml:space="preserve"> </t>
    </r>
    <r>
      <rPr>
        <sz val="10"/>
        <rFont val="Arial"/>
        <family val="2"/>
      </rPr>
      <t>(with different maximum qualification)</t>
    </r>
  </si>
  <si>
    <t>N2A</t>
  </si>
  <si>
    <r>
      <rPr>
        <i/>
        <sz val="10"/>
        <color rgb="FF000000"/>
        <rFont val="Arial"/>
        <family val="2"/>
      </rPr>
      <t xml:space="preserve">If the same salary range is selected in rows </t>
    </r>
    <r>
      <rPr>
        <b/>
        <sz val="10"/>
        <color rgb="FF3333FF"/>
        <rFont val="Arial"/>
        <family val="2"/>
      </rPr>
      <t>N1A</t>
    </r>
    <r>
      <rPr>
        <i/>
        <sz val="10"/>
        <color rgb="FF000000"/>
        <rFont val="Arial"/>
        <family val="2"/>
      </rPr>
      <t xml:space="preserve"> and </t>
    </r>
    <r>
      <rPr>
        <b/>
        <sz val="10"/>
        <color rgb="FF3333FF"/>
        <rFont val="Arial"/>
        <family val="2"/>
      </rPr>
      <t>N2A</t>
    </r>
    <r>
      <rPr>
        <i/>
        <sz val="10"/>
        <color rgb="FF000000"/>
        <rFont val="Arial"/>
        <family val="2"/>
      </rPr>
      <t xml:space="preserve">, please fill in only row </t>
    </r>
    <r>
      <rPr>
        <b/>
        <sz val="10"/>
        <color rgb="FF3333FF"/>
        <rFont val="Arial"/>
        <family val="2"/>
      </rPr>
      <t>NS2</t>
    </r>
    <r>
      <rPr>
        <i/>
        <sz val="10"/>
        <color rgb="FF000000"/>
        <rFont val="Arial"/>
        <family val="2"/>
      </rPr>
      <t xml:space="preserve">.
If a different salary range is selected in row </t>
    </r>
    <r>
      <rPr>
        <b/>
        <sz val="10"/>
        <color rgb="FF3333FF"/>
        <rFont val="Arial"/>
        <family val="2"/>
      </rPr>
      <t>N2A</t>
    </r>
    <r>
      <rPr>
        <i/>
        <sz val="10"/>
        <color rgb="FF000000"/>
        <rFont val="Arial"/>
        <family val="2"/>
      </rPr>
      <t xml:space="preserve">, please fill in rows </t>
    </r>
    <r>
      <rPr>
        <b/>
        <sz val="10"/>
        <color rgb="FF3333FF"/>
        <rFont val="Arial"/>
        <family val="2"/>
      </rPr>
      <t>N2</t>
    </r>
    <r>
      <rPr>
        <b/>
        <sz val="10"/>
        <color rgb="FF4472C4"/>
        <rFont val="Arial"/>
        <family val="2"/>
      </rPr>
      <t xml:space="preserve"> </t>
    </r>
    <r>
      <rPr>
        <i/>
        <sz val="10"/>
        <color rgb="FF000000"/>
        <rFont val="Arial"/>
        <family val="2"/>
      </rPr>
      <t xml:space="preserve">to </t>
    </r>
    <r>
      <rPr>
        <b/>
        <sz val="10"/>
        <color rgb="FF3333FF"/>
        <rFont val="Arial"/>
        <family val="2"/>
      </rPr>
      <t>NS2</t>
    </r>
    <r>
      <rPr>
        <i/>
        <sz val="10"/>
        <color rgb="FF000000"/>
        <rFont val="Arial"/>
        <family val="2"/>
      </rPr>
      <t xml:space="preserve">.
Otherwise, if this does not apply to this stage of the career, go to </t>
    </r>
    <r>
      <rPr>
        <b/>
        <sz val="10"/>
        <color rgb="FF3333FF"/>
        <rFont val="Arial"/>
        <family val="2"/>
      </rPr>
      <t>N3A</t>
    </r>
    <r>
      <rPr>
        <i/>
        <sz val="10"/>
        <color rgb="FF000000"/>
        <rFont val="Arial"/>
        <family val="2"/>
      </rPr>
      <t>.</t>
    </r>
  </si>
  <si>
    <t>N2</t>
  </si>
  <si>
    <t>N2D</t>
  </si>
  <si>
    <t>NS2</t>
  </si>
  <si>
    <r>
      <rPr>
        <b/>
        <sz val="10"/>
        <color rgb="FF3333FF"/>
        <rFont val="Arial"/>
        <family val="2"/>
      </rPr>
      <t xml:space="preserve">Salary range of fully-qualified teachers who reached the top of the salary range </t>
    </r>
    <r>
      <rPr>
        <sz val="10"/>
        <rFont val="Arial"/>
        <family val="2"/>
      </rPr>
      <t>(with different maximum qualification)</t>
    </r>
  </si>
  <si>
    <t>N3A</t>
  </si>
  <si>
    <r>
      <rPr>
        <i/>
        <sz val="10"/>
        <color rgb="FF000000"/>
        <rFont val="Arial"/>
        <family val="2"/>
      </rPr>
      <t xml:space="preserve">If the same salary range is selected in rows </t>
    </r>
    <r>
      <rPr>
        <b/>
        <sz val="10"/>
        <color rgb="FF3333FF"/>
        <rFont val="Arial"/>
        <family val="2"/>
      </rPr>
      <t xml:space="preserve">N2A </t>
    </r>
    <r>
      <rPr>
        <i/>
        <sz val="10"/>
        <color rgb="FF000000"/>
        <rFont val="Arial"/>
        <family val="2"/>
      </rPr>
      <t xml:space="preserve">and </t>
    </r>
    <r>
      <rPr>
        <b/>
        <sz val="10"/>
        <color rgb="FF3333FF"/>
        <rFont val="Arial"/>
        <family val="2"/>
      </rPr>
      <t>N3A</t>
    </r>
    <r>
      <rPr>
        <i/>
        <sz val="10"/>
        <color rgb="FF000000"/>
        <rFont val="Arial"/>
        <family val="2"/>
      </rPr>
      <t xml:space="preserve">, please fill in only row </t>
    </r>
    <r>
      <rPr>
        <b/>
        <sz val="10"/>
        <color rgb="FF3333FF"/>
        <rFont val="Arial"/>
        <family val="2"/>
      </rPr>
      <t>NS3</t>
    </r>
    <r>
      <rPr>
        <i/>
        <sz val="10"/>
        <color rgb="FF000000"/>
        <rFont val="Arial"/>
        <family val="2"/>
      </rPr>
      <t xml:space="preserve">.
If a different salary range is selected in row </t>
    </r>
    <r>
      <rPr>
        <b/>
        <sz val="10"/>
        <color rgb="FF3333FF"/>
        <rFont val="Arial"/>
        <family val="2"/>
      </rPr>
      <t>N3A</t>
    </r>
    <r>
      <rPr>
        <i/>
        <sz val="10"/>
        <color rgb="FF000000"/>
        <rFont val="Arial"/>
        <family val="2"/>
      </rPr>
      <t xml:space="preserve">, please fill in rows </t>
    </r>
    <r>
      <rPr>
        <b/>
        <sz val="10"/>
        <color rgb="FF3333FF"/>
        <rFont val="Arial"/>
        <family val="2"/>
      </rPr>
      <t>N3</t>
    </r>
    <r>
      <rPr>
        <b/>
        <sz val="10"/>
        <color rgb="FF4472C4"/>
        <rFont val="Arial"/>
        <family val="2"/>
      </rPr>
      <t xml:space="preserve"> </t>
    </r>
    <r>
      <rPr>
        <i/>
        <sz val="10"/>
        <color rgb="FF000000"/>
        <rFont val="Arial"/>
        <family val="2"/>
      </rPr>
      <t xml:space="preserve">to </t>
    </r>
    <r>
      <rPr>
        <b/>
        <sz val="10"/>
        <color rgb="FF3333FF"/>
        <rFont val="Arial"/>
        <family val="2"/>
      </rPr>
      <t>NS3</t>
    </r>
    <r>
      <rPr>
        <i/>
        <sz val="10"/>
        <color rgb="FF000000"/>
        <rFont val="Arial"/>
        <family val="2"/>
      </rPr>
      <t xml:space="preserve">.
Otherwise, if this does not apply to this stage of the career, go to row </t>
    </r>
    <r>
      <rPr>
        <b/>
        <sz val="10"/>
        <color rgb="FF3333FF"/>
        <rFont val="Arial"/>
        <family val="2"/>
      </rPr>
      <t>Q1</t>
    </r>
    <r>
      <rPr>
        <i/>
        <sz val="10"/>
        <color rgb="FF000000"/>
        <rFont val="Arial"/>
        <family val="2"/>
      </rPr>
      <t>.</t>
    </r>
  </si>
  <si>
    <t>N3</t>
  </si>
  <si>
    <t>N3D</t>
  </si>
  <si>
    <t>NS3</t>
  </si>
  <si>
    <r>
      <rPr>
        <b/>
        <sz val="12.6"/>
        <color rgb="FF3333FF"/>
        <rFont val="Arial"/>
        <family val="2"/>
      </rPr>
      <t xml:space="preserve">IV. </t>
    </r>
    <r>
      <rPr>
        <b/>
        <sz val="14"/>
        <color rgb="FF3333FF"/>
        <rFont val="Arial"/>
        <family val="2"/>
      </rPr>
      <t>Salary range associated with the most prevalent qualification at each stage in the career</t>
    </r>
  </si>
  <si>
    <r>
      <t xml:space="preserve">Please indicate in rows </t>
    </r>
    <r>
      <rPr>
        <b/>
        <sz val="10"/>
        <color rgb="FF3333FF"/>
        <rFont val="Arial"/>
        <family val="2"/>
      </rPr>
      <t>Q1</t>
    </r>
    <r>
      <rPr>
        <i/>
        <sz val="10"/>
        <rFont val="Arial"/>
        <family val="2"/>
      </rPr>
      <t xml:space="preserve"> to </t>
    </r>
    <r>
      <rPr>
        <b/>
        <sz val="10"/>
        <color rgb="FF3333FF"/>
        <rFont val="Arial"/>
        <family val="2"/>
      </rPr>
      <t>Q4</t>
    </r>
    <r>
      <rPr>
        <i/>
        <sz val="10"/>
        <rFont val="Arial"/>
        <family val="2"/>
      </rPr>
      <t xml:space="preserve"> the salary range from the dropdown list that is held by the largest proportion of teachers </t>
    </r>
    <r>
      <rPr>
        <i/>
        <u/>
        <sz val="10"/>
        <rFont val="Arial"/>
        <family val="2"/>
      </rPr>
      <t>at each stage of the career</t>
    </r>
    <r>
      <rPr>
        <i/>
        <sz val="10"/>
        <rFont val="Arial"/>
        <family val="2"/>
      </rPr>
      <t xml:space="preserve">. When the most prevalent qualification at one stage of the career is one of the qualifications described in the tables above, the corresponding rows </t>
    </r>
    <r>
      <rPr>
        <b/>
        <sz val="10"/>
        <color rgb="FF3333FF"/>
        <rFont val="Arial"/>
        <family val="2"/>
      </rPr>
      <t>QS1</t>
    </r>
    <r>
      <rPr>
        <b/>
        <sz val="10"/>
        <rFont val="Arial"/>
        <family val="2"/>
      </rPr>
      <t xml:space="preserve"> </t>
    </r>
    <r>
      <rPr>
        <i/>
        <sz val="10"/>
        <rFont val="Arial"/>
        <family val="2"/>
      </rPr>
      <t xml:space="preserve">to </t>
    </r>
    <r>
      <rPr>
        <b/>
        <sz val="10"/>
        <color rgb="FF3333FF"/>
        <rFont val="Arial"/>
        <family val="2"/>
      </rPr>
      <t>QS4</t>
    </r>
    <r>
      <rPr>
        <b/>
        <sz val="10"/>
        <rFont val="Arial"/>
        <family val="2"/>
      </rPr>
      <t xml:space="preserve"> </t>
    </r>
    <r>
      <rPr>
        <i/>
        <sz val="10"/>
        <rFont val="Arial"/>
        <family val="2"/>
      </rPr>
      <t xml:space="preserve">to report the salaries will appear in grey and do no need to be filled in. 
- Ranges B, C, D, E, F, N, O and P can only be selected when they have been reported in the tables above.
- ONLY when the category "other range" is selected in rows </t>
    </r>
    <r>
      <rPr>
        <b/>
        <sz val="10"/>
        <color rgb="FF3333FF"/>
        <rFont val="Arial"/>
        <family val="2"/>
      </rPr>
      <t>Q1</t>
    </r>
    <r>
      <rPr>
        <i/>
        <sz val="10"/>
        <rFont val="Arial"/>
        <family val="2"/>
      </rPr>
      <t xml:space="preserve"> to </t>
    </r>
    <r>
      <rPr>
        <b/>
        <sz val="10"/>
        <color rgb="FF3333FF"/>
        <rFont val="Arial"/>
        <family val="2"/>
      </rPr>
      <t>Q4</t>
    </r>
    <r>
      <rPr>
        <i/>
        <sz val="10"/>
        <rFont val="Arial"/>
        <family val="2"/>
      </rPr>
      <t xml:space="preserve">, describe the qualification level associated to this "other range" in row </t>
    </r>
    <r>
      <rPr>
        <b/>
        <sz val="10"/>
        <color rgb="FF3333FF"/>
        <rFont val="Arial"/>
        <family val="2"/>
      </rPr>
      <t>QE</t>
    </r>
    <r>
      <rPr>
        <i/>
        <sz val="10"/>
        <rFont val="Arial"/>
        <family val="2"/>
      </rPr>
      <t xml:space="preserve"> and report the corresponding statutory salaries in rows </t>
    </r>
    <r>
      <rPr>
        <b/>
        <sz val="10"/>
        <color rgb="FF3333FF"/>
        <rFont val="Arial"/>
        <family val="2"/>
      </rPr>
      <t>QS1</t>
    </r>
    <r>
      <rPr>
        <i/>
        <sz val="10"/>
        <rFont val="Arial"/>
        <family val="2"/>
      </rPr>
      <t xml:space="preserve"> to </t>
    </r>
    <r>
      <rPr>
        <b/>
        <sz val="10"/>
        <color rgb="FF3333FF"/>
        <rFont val="Arial"/>
        <family val="2"/>
      </rPr>
      <t>QS4</t>
    </r>
    <r>
      <rPr>
        <i/>
        <sz val="10"/>
        <rFont val="Arial"/>
        <family val="2"/>
      </rPr>
      <t>.</t>
    </r>
  </si>
  <si>
    <t>Salary range associated with the most prevalent qualification at each stage of the career</t>
  </si>
  <si>
    <t>Q1</t>
  </si>
  <si>
    <t>Starting teachers</t>
  </si>
  <si>
    <t>TYP_EXP</t>
  </si>
  <si>
    <t>Q2</t>
  </si>
  <si>
    <t>Teachers with 10 years of experience</t>
  </si>
  <si>
    <t>Q3</t>
  </si>
  <si>
    <t>Teachers with 15 years of experience</t>
  </si>
  <si>
    <t>Q4</t>
  </si>
  <si>
    <t>Teachers at the top of their career</t>
  </si>
  <si>
    <t>D4</t>
  </si>
  <si>
    <r>
      <t xml:space="preserve">If "Other Range" is selected in any of the rows </t>
    </r>
    <r>
      <rPr>
        <b/>
        <sz val="10"/>
        <color rgb="FF3333FF"/>
        <rFont val="Arial"/>
        <family val="2"/>
      </rPr>
      <t>Q1</t>
    </r>
    <r>
      <rPr>
        <b/>
        <sz val="10"/>
        <color theme="4"/>
        <rFont val="Arial"/>
        <family val="2"/>
      </rPr>
      <t xml:space="preserve"> </t>
    </r>
    <r>
      <rPr>
        <sz val="10"/>
        <rFont val="Arial"/>
        <family val="2"/>
      </rPr>
      <t>to</t>
    </r>
    <r>
      <rPr>
        <b/>
        <sz val="10"/>
        <color theme="4"/>
        <rFont val="Arial"/>
        <family val="2"/>
      </rPr>
      <t xml:space="preserve"> </t>
    </r>
    <r>
      <rPr>
        <b/>
        <sz val="10"/>
        <color rgb="FF3333FF"/>
        <rFont val="Arial"/>
        <family val="2"/>
      </rPr>
      <t>Q4</t>
    </r>
    <r>
      <rPr>
        <i/>
        <sz val="10"/>
        <rFont val="Arial"/>
        <family val="2"/>
      </rPr>
      <t xml:space="preserve">, please fill in row </t>
    </r>
    <r>
      <rPr>
        <b/>
        <sz val="10"/>
        <color rgb="FF3333FF"/>
        <rFont val="Arial"/>
        <family val="2"/>
      </rPr>
      <t>QE</t>
    </r>
    <r>
      <rPr>
        <i/>
        <sz val="10"/>
        <rFont val="Arial"/>
        <family val="2"/>
      </rPr>
      <t xml:space="preserve"> and corresponding rows from </t>
    </r>
    <r>
      <rPr>
        <b/>
        <sz val="10"/>
        <color rgb="FF3333FF"/>
        <rFont val="Arial"/>
        <family val="2"/>
      </rPr>
      <t>QS1</t>
    </r>
    <r>
      <rPr>
        <i/>
        <sz val="10"/>
        <rFont val="Arial"/>
        <family val="2"/>
      </rPr>
      <t xml:space="preserve"> to </t>
    </r>
    <r>
      <rPr>
        <b/>
        <sz val="10"/>
        <color rgb="FF3333FF"/>
        <rFont val="Arial"/>
        <family val="2"/>
      </rPr>
      <t>QS4</t>
    </r>
    <r>
      <rPr>
        <i/>
        <sz val="10"/>
        <rFont val="Arial"/>
        <family val="2"/>
      </rPr>
      <t xml:space="preserve">. Otherwise, go to row </t>
    </r>
    <r>
      <rPr>
        <b/>
        <sz val="10"/>
        <color rgb="FF3333FF"/>
        <rFont val="Arial"/>
        <family val="2"/>
      </rPr>
      <t>H1</t>
    </r>
    <r>
      <rPr>
        <i/>
        <sz val="10"/>
        <rFont val="Arial"/>
        <family val="2"/>
      </rPr>
      <t>.</t>
    </r>
  </si>
  <si>
    <t>QE</t>
  </si>
  <si>
    <r>
      <t xml:space="preserve">Explanatory note on "Other Range"
</t>
    </r>
    <r>
      <rPr>
        <i/>
        <sz val="9"/>
        <rFont val="Arial"/>
        <family val="2"/>
      </rPr>
      <t>Please specify the qualification level, initial teacher education and other qualification requirements.</t>
    </r>
  </si>
  <si>
    <t>TYP_OTHER</t>
  </si>
  <si>
    <t>DE</t>
  </si>
  <si>
    <t>Annual statutory salary for "Other Range"</t>
  </si>
  <si>
    <t>QS1</t>
  </si>
  <si>
    <t>QS2</t>
  </si>
  <si>
    <t>QS3</t>
  </si>
  <si>
    <t>QS4</t>
  </si>
  <si>
    <r>
      <rPr>
        <b/>
        <sz val="12.6"/>
        <color rgb="FF3333FF"/>
        <rFont val="Arial"/>
        <family val="2"/>
      </rPr>
      <t>V.</t>
    </r>
    <r>
      <rPr>
        <b/>
        <sz val="14"/>
        <color rgb="FF3333FF"/>
        <rFont val="Arial"/>
        <family val="2"/>
      </rPr>
      <t xml:space="preserve"> Complementary information on data reported</t>
    </r>
  </si>
  <si>
    <t>H1</t>
  </si>
  <si>
    <r>
      <t xml:space="preserve">Do the reported statutory salary </t>
    </r>
    <r>
      <rPr>
        <b/>
        <sz val="10"/>
        <rFont val="Arial"/>
        <family val="2"/>
      </rPr>
      <t>include all the additional payments that all teachers receive</t>
    </r>
    <r>
      <rPr>
        <sz val="10"/>
        <rFont val="Arial"/>
        <family val="2"/>
      </rPr>
      <t xml:space="preserve"> on top of their base salaries and that constitute a regular part of the annual base salary?
</t>
    </r>
    <r>
      <rPr>
        <i/>
        <sz val="10"/>
        <rFont val="Arial"/>
        <family val="2"/>
      </rPr>
      <t>Statutory salaries must include these additional payments that all teachers receive on top of their base salaries and that constitute a regular part of the annual base salary (like the 13th month and holiday pay, where applicable).</t>
    </r>
  </si>
  <si>
    <t>ADDITIONALPAYMENT_ITEMS</t>
  </si>
  <si>
    <t>H1E</t>
  </si>
  <si>
    <t>What are the additional payments included?</t>
  </si>
  <si>
    <t>H7</t>
  </si>
  <si>
    <t xml:space="preserve">In how many payments are the reported salaries paid? </t>
  </si>
  <si>
    <t>COMPLEINFO</t>
  </si>
  <si>
    <t>NUMPAYMENT</t>
  </si>
  <si>
    <t>H7E</t>
  </si>
  <si>
    <t>Explanatory note</t>
  </si>
  <si>
    <t>Social security and pensions scheme contributions</t>
  </si>
  <si>
    <t>H2</t>
  </si>
  <si>
    <r>
      <t xml:space="preserve">Do the reported statutory salaries </t>
    </r>
    <r>
      <rPr>
        <b/>
        <sz val="10"/>
        <rFont val="Arial"/>
        <family val="2"/>
      </rPr>
      <t xml:space="preserve">exclude </t>
    </r>
    <r>
      <rPr>
        <sz val="10"/>
        <rFont val="Arial"/>
        <family val="2"/>
      </rPr>
      <t xml:space="preserve">the part of social security and pension scheme contributions </t>
    </r>
    <r>
      <rPr>
        <b/>
        <sz val="10"/>
        <rFont val="Arial"/>
        <family val="2"/>
      </rPr>
      <t>paid by the employers</t>
    </r>
    <r>
      <rPr>
        <sz val="10"/>
        <rFont val="Arial"/>
        <family val="2"/>
      </rPr>
      <t xml:space="preserve">?
</t>
    </r>
    <r>
      <rPr>
        <i/>
        <sz val="10"/>
        <rFont val="Arial"/>
        <family val="2"/>
      </rPr>
      <t>Statutory salaries must exclude the part of social security and pension scheme contributions paid by the employers.</t>
    </r>
  </si>
  <si>
    <t>EMPLOYER_CONTRIBUTION</t>
  </si>
  <si>
    <t>H2E</t>
  </si>
  <si>
    <t>If included, please justify.</t>
  </si>
  <si>
    <t>H3</t>
  </si>
  <si>
    <r>
      <t xml:space="preserve">Do the reported statutory salaries </t>
    </r>
    <r>
      <rPr>
        <b/>
        <sz val="10"/>
        <rFont val="Arial"/>
        <family val="2"/>
      </rPr>
      <t xml:space="preserve">include </t>
    </r>
    <r>
      <rPr>
        <sz val="10"/>
        <rFont val="Arial"/>
        <family val="2"/>
      </rPr>
      <t xml:space="preserve">the part of social security and pension scheme contributions </t>
    </r>
    <r>
      <rPr>
        <b/>
        <sz val="10"/>
        <rFont val="Arial"/>
        <family val="2"/>
      </rPr>
      <t>paid by the employees</t>
    </r>
    <r>
      <rPr>
        <sz val="10"/>
        <rFont val="Arial"/>
        <family val="2"/>
      </rPr>
      <t xml:space="preserve">?
</t>
    </r>
    <r>
      <rPr>
        <i/>
        <sz val="10"/>
        <rFont val="Arial"/>
        <family val="2"/>
      </rPr>
      <t>Statutory salaries must include the part of social security and pension scheme contributions paid by the employees.</t>
    </r>
  </si>
  <si>
    <t>EMPLOYEE_CONTRIBUTION</t>
  </si>
  <si>
    <t>H3E</t>
  </si>
  <si>
    <t>If excluded, please justify.</t>
  </si>
  <si>
    <t>Methodology for statutory data</t>
  </si>
  <si>
    <t>H4</t>
  </si>
  <si>
    <r>
      <t xml:space="preserve">Are the reported statutory salaries weighted averages of different salary ranges?
</t>
    </r>
    <r>
      <rPr>
        <i/>
        <sz val="10"/>
        <rFont val="Arial"/>
        <family val="2"/>
      </rPr>
      <t>e.g. for different regions</t>
    </r>
  </si>
  <si>
    <t>STATUTORYINFO</t>
  </si>
  <si>
    <t>H4E</t>
  </si>
  <si>
    <t>If yes, please explain.</t>
  </si>
  <si>
    <t>H5</t>
  </si>
  <si>
    <t>Are the reported statutory salaries estimates based on actual values?</t>
  </si>
  <si>
    <t>ESTIMATES</t>
  </si>
  <si>
    <t>H5E</t>
  </si>
  <si>
    <t>H6</t>
  </si>
  <si>
    <r>
      <t xml:space="preserve">Please indicate any other information on the methodology used to report statutory salary values. </t>
    </r>
    <r>
      <rPr>
        <i/>
        <sz val="10"/>
        <rFont val="Arial"/>
        <family val="2"/>
      </rPr>
      <t>e.g. coverage</t>
    </r>
  </si>
  <si>
    <t>OTHERNOTE</t>
  </si>
  <si>
    <t>Statutory salaries in private institutions</t>
  </si>
  <si>
    <t>H8</t>
  </si>
  <si>
    <t>Are statutory salaries for teachers in government-dependent private schools determined in the same way?</t>
  </si>
  <si>
    <t>INST_EDU_PRIV_GOV</t>
  </si>
  <si>
    <t>PUB_GOVPRIV</t>
  </si>
  <si>
    <t>H8E</t>
  </si>
  <si>
    <t>H9</t>
  </si>
  <si>
    <t>Are statutory salaries for teachers in independent private schools determined in the same way?</t>
  </si>
  <si>
    <t>INST_EDU_PRIV_IND</t>
  </si>
  <si>
    <t>PUB_INDPRIV</t>
  </si>
  <si>
    <t>H9E</t>
  </si>
  <si>
    <r>
      <rPr>
        <b/>
        <sz val="16"/>
        <color rgb="FF3333FF"/>
        <rFont val="Arial"/>
        <family val="2"/>
      </rPr>
      <t xml:space="preserve">Teacher1B: </t>
    </r>
    <r>
      <rPr>
        <b/>
        <sz val="16"/>
        <rFont val="Arial"/>
        <family val="2"/>
      </rPr>
      <t>Annual statutory salaries of teachers by level of education</t>
    </r>
  </si>
  <si>
    <r>
      <t xml:space="preserve">Only OECD/NESLI countries should complete </t>
    </r>
    <r>
      <rPr>
        <b/>
        <sz val="12"/>
        <color rgb="FF3333FF"/>
        <rFont val="Arial"/>
        <family val="2"/>
      </rPr>
      <t>Teacher1B</t>
    </r>
    <r>
      <rPr>
        <i/>
        <sz val="12"/>
        <rFont val="Arial"/>
        <family val="2"/>
      </rPr>
      <t>.</t>
    </r>
  </si>
  <si>
    <t>* All information relate to fully-qualified, full-time classroom teachers in public educational institutions</t>
  </si>
  <si>
    <r>
      <t xml:space="preserve">If statutory salaries reported in worksheet </t>
    </r>
    <r>
      <rPr>
        <b/>
        <sz val="10"/>
        <color rgb="FF3333FF"/>
        <rFont val="Arial"/>
        <family val="2"/>
      </rPr>
      <t>Teacher1</t>
    </r>
    <r>
      <rPr>
        <i/>
        <sz val="10"/>
        <color theme="1"/>
        <rFont val="Arial"/>
        <family val="2"/>
      </rPr>
      <t xml:space="preserve"> result from the combination of different statutory pay scales (corresponding for instance to different types of school or geographic areas), please provide below some further explanations. When relevant, please provide further details about the statutory pay scales on which the values of the salary ranges reported in </t>
    </r>
    <r>
      <rPr>
        <b/>
        <sz val="10"/>
        <color rgb="FF3333FF"/>
        <rFont val="Arial"/>
        <family val="2"/>
      </rPr>
      <t>Teacher1</t>
    </r>
    <r>
      <rPr>
        <i/>
        <sz val="10"/>
        <color theme="1"/>
        <rFont val="Arial"/>
        <family val="2"/>
      </rPr>
      <t xml:space="preserve"> are based (e.g. when data correspond to weighted averages of different types of schools or regions). </t>
    </r>
  </si>
  <si>
    <t>X1</t>
  </si>
  <si>
    <t>Number of pay scales used within the country</t>
  </si>
  <si>
    <t>IT</t>
  </si>
  <si>
    <t>X2</t>
  </si>
  <si>
    <t>Reasons for the existence of different pay scales</t>
  </si>
  <si>
    <t>Name of the pay scale</t>
  </si>
  <si>
    <t>% of teachers paid by this scale</t>
  </si>
  <si>
    <t>Annual statutory starting salary</t>
  </si>
  <si>
    <t>A4</t>
  </si>
  <si>
    <t>Annual statutory salary after 10 years of experience</t>
  </si>
  <si>
    <t>A5</t>
  </si>
  <si>
    <t>Annual statutory salary after 15 years of experience</t>
  </si>
  <si>
    <t>A6</t>
  </si>
  <si>
    <t>Annual statutory salary at the top of the scale</t>
  </si>
  <si>
    <t>B4</t>
  </si>
  <si>
    <t>B5</t>
  </si>
  <si>
    <t>B6</t>
  </si>
  <si>
    <t>C4</t>
  </si>
  <si>
    <t>C5</t>
  </si>
  <si>
    <t>C6</t>
  </si>
  <si>
    <t>D5</t>
  </si>
  <si>
    <t>D6</t>
  </si>
  <si>
    <r>
      <rPr>
        <b/>
        <sz val="16"/>
        <color rgb="FF3333FF"/>
        <rFont val="Arial"/>
        <family val="2"/>
      </rPr>
      <t>Teacher2</t>
    </r>
    <r>
      <rPr>
        <b/>
        <sz val="16"/>
        <rFont val="Arial"/>
        <family val="2"/>
      </rPr>
      <t>: Annual actual salaries of teachers by level of education, age and gender</t>
    </r>
  </si>
  <si>
    <t>AGE</t>
  </si>
  <si>
    <t>SEX</t>
  </si>
  <si>
    <t>SAL_ACT</t>
  </si>
  <si>
    <t>I. Average gross annual actual salary of teachers in the reference year</t>
  </si>
  <si>
    <r>
      <t xml:space="preserve">Average annual actual teachers' salaries </t>
    </r>
    <r>
      <rPr>
        <sz val="10"/>
        <color rgb="FF3333FF"/>
        <rFont val="Arial"/>
        <family val="2"/>
      </rPr>
      <t>(including bonuses and allowances)</t>
    </r>
  </si>
  <si>
    <t>Average gross annual salary of teachers aged 25-64</t>
  </si>
  <si>
    <t>Y25T64</t>
  </si>
  <si>
    <t>Q</t>
  </si>
  <si>
    <r>
      <t>Average annual actual teachers' salaries</t>
    </r>
    <r>
      <rPr>
        <sz val="10"/>
        <color rgb="FF3333FF"/>
        <rFont val="Arial"/>
        <family val="2"/>
      </rPr>
      <t xml:space="preserve"> (including bonuses and allowances) </t>
    </r>
    <r>
      <rPr>
        <b/>
        <sz val="10"/>
        <color rgb="FF3333FF"/>
        <rFont val="Arial"/>
        <family val="2"/>
      </rPr>
      <t>by age</t>
    </r>
  </si>
  <si>
    <r>
      <t xml:space="preserve">Average gross annual salary of teachers </t>
    </r>
    <r>
      <rPr>
        <b/>
        <sz val="10"/>
        <rFont val="Arial"/>
        <family val="2"/>
      </rPr>
      <t>aged 25-34</t>
    </r>
  </si>
  <si>
    <t>Y25T34</t>
  </si>
  <si>
    <r>
      <t>Average gross annual salary of teachers</t>
    </r>
    <r>
      <rPr>
        <b/>
        <sz val="10"/>
        <rFont val="Arial"/>
        <family val="2"/>
      </rPr>
      <t xml:space="preserve"> aged 35-44</t>
    </r>
  </si>
  <si>
    <t>Y35T44</t>
  </si>
  <si>
    <r>
      <t xml:space="preserve">Average gross annual salary of teachers </t>
    </r>
    <r>
      <rPr>
        <b/>
        <sz val="10"/>
        <rFont val="Arial"/>
        <family val="2"/>
      </rPr>
      <t>aged 45-54</t>
    </r>
  </si>
  <si>
    <t>Y45T54</t>
  </si>
  <si>
    <r>
      <t xml:space="preserve">Average gross annual salary of teachers </t>
    </r>
    <r>
      <rPr>
        <b/>
        <sz val="10"/>
        <rFont val="Arial"/>
        <family val="2"/>
      </rPr>
      <t>aged 55-64</t>
    </r>
  </si>
  <si>
    <t>Y55T64</t>
  </si>
  <si>
    <r>
      <t xml:space="preserve">Average annual actual teachers' salaries </t>
    </r>
    <r>
      <rPr>
        <sz val="10"/>
        <color rgb="FF3333FF"/>
        <rFont val="Arial"/>
        <family val="2"/>
      </rPr>
      <t xml:space="preserve">(including bonuses and allowances) </t>
    </r>
    <r>
      <rPr>
        <b/>
        <sz val="10"/>
        <color rgb="FF3333FF"/>
        <rFont val="Arial"/>
        <family val="2"/>
      </rPr>
      <t>by gender</t>
    </r>
  </si>
  <si>
    <r>
      <t xml:space="preserve">Average gross annual salary of </t>
    </r>
    <r>
      <rPr>
        <b/>
        <sz val="10"/>
        <rFont val="Arial"/>
        <family val="2"/>
      </rPr>
      <t>male</t>
    </r>
    <r>
      <rPr>
        <sz val="10"/>
        <rFont val="Arial"/>
        <family val="2"/>
      </rPr>
      <t xml:space="preserve"> teachers aged 25-64</t>
    </r>
  </si>
  <si>
    <t>M</t>
  </si>
  <si>
    <t>A7</t>
  </si>
  <si>
    <r>
      <t xml:space="preserve">Average gross annual salary of </t>
    </r>
    <r>
      <rPr>
        <b/>
        <sz val="10"/>
        <rFont val="Arial"/>
        <family val="2"/>
      </rPr>
      <t>female</t>
    </r>
    <r>
      <rPr>
        <sz val="10"/>
        <rFont val="Arial"/>
        <family val="2"/>
      </rPr>
      <t xml:space="preserve"> teachers aged 25-64</t>
    </r>
  </si>
  <si>
    <t>F</t>
  </si>
  <si>
    <t>Percentage of teachers aged 25-64 by ISCED level of attainment</t>
  </si>
  <si>
    <r>
      <t xml:space="preserve">Percentage of teachers with attainment at </t>
    </r>
    <r>
      <rPr>
        <b/>
        <sz val="10"/>
        <rFont val="Arial"/>
        <family val="2"/>
      </rPr>
      <t>ISCED level 5 or lower</t>
    </r>
  </si>
  <si>
    <t>PT_TE_ISCED2011_1T5</t>
  </si>
  <si>
    <r>
      <t>Percentage of teachers with attainment at</t>
    </r>
    <r>
      <rPr>
        <b/>
        <sz val="10"/>
        <rFont val="Arial"/>
        <family val="2"/>
      </rPr>
      <t xml:space="preserve"> ISCED level 6</t>
    </r>
  </si>
  <si>
    <t>PT_TE_ISCED2011_6</t>
  </si>
  <si>
    <r>
      <t>Percentage of teachers with attainment at</t>
    </r>
    <r>
      <rPr>
        <b/>
        <sz val="10"/>
        <rFont val="Arial"/>
        <family val="2"/>
      </rPr>
      <t xml:space="preserve"> ISCED level 7 or 8</t>
    </r>
  </si>
  <si>
    <t>PT_TE_ISCED2011_7_8</t>
  </si>
  <si>
    <t>II. Methodological information on data reported</t>
  </si>
  <si>
    <r>
      <t xml:space="preserve">Do the reported statutory salaries </t>
    </r>
    <r>
      <rPr>
        <b/>
        <sz val="10"/>
        <rFont val="Arial"/>
        <family val="2"/>
      </rPr>
      <t xml:space="preserve">exclude </t>
    </r>
    <r>
      <rPr>
        <sz val="10"/>
        <rFont val="Arial"/>
        <family val="2"/>
      </rPr>
      <t xml:space="preserve">the part of social security and pension scheme contributions </t>
    </r>
    <r>
      <rPr>
        <b/>
        <sz val="10"/>
        <rFont val="Arial"/>
        <family val="2"/>
      </rPr>
      <t>paid by the employers</t>
    </r>
    <r>
      <rPr>
        <sz val="10"/>
        <rFont val="Arial"/>
        <family val="2"/>
      </rPr>
      <t xml:space="preserve">?
</t>
    </r>
    <r>
      <rPr>
        <i/>
        <sz val="9"/>
        <rFont val="Arial"/>
        <family val="2"/>
      </rPr>
      <t>Actual salaries must exclude the part of social security and pension scheme contributions paid by the employers.</t>
    </r>
  </si>
  <si>
    <r>
      <rPr>
        <b/>
        <sz val="16"/>
        <color rgb="FF3333FF"/>
        <rFont val="Arial"/>
        <family val="2"/>
      </rPr>
      <t>Teacher3</t>
    </r>
    <r>
      <rPr>
        <b/>
        <sz val="16"/>
        <rFont val="Arial"/>
        <family val="2"/>
      </rPr>
      <t>: Allowances and additional payments to teachers</t>
    </r>
  </si>
  <si>
    <t>EMPTY_09</t>
  </si>
  <si>
    <t>EMPTY_10</t>
  </si>
  <si>
    <t>EMPTY_11</t>
  </si>
  <si>
    <t>EMPTY_12</t>
  </si>
  <si>
    <t>EMPTY_13</t>
  </si>
  <si>
    <t>SAL_ALW</t>
  </si>
  <si>
    <t>AUTHORITY</t>
  </si>
  <si>
    <t>NATURE</t>
  </si>
  <si>
    <t>INPUT_ISCED_ALL</t>
  </si>
  <si>
    <t>EDUCATION_LEV__ISCED11_02</t>
  </si>
  <si>
    <t>EDUCATION_LEV__ISCED11_1</t>
  </si>
  <si>
    <t>EDUCATION_LEV__ISCED11_24</t>
  </si>
  <si>
    <t>EDUCATION_LEV__ISCED11_34</t>
  </si>
  <si>
    <t>NOTE</t>
  </si>
  <si>
    <t>Which authority level decides on the entitlement criteria and amounts for the following allowances</t>
  </si>
  <si>
    <t>Nature of financial compensation</t>
  </si>
  <si>
    <t>To which level of education the allowance apply?</t>
  </si>
  <si>
    <t>Notes on amount of the allowance and other comments</t>
  </si>
  <si>
    <t xml:space="preserve"> All levels of education (ISCED 02 to ISCED 34)</t>
  </si>
  <si>
    <t>If it does not apply to all levels ("No" in column 3), 
to which levels of education does it apply?</t>
  </si>
  <si>
    <r>
      <t>(1) Central/State government or top-level authorities
(2) Provincial/Regional authorities or 
      Sub-regional/Inter-municipal authorities
(3) Local authorities
(4) School principal/head teacher/school board
(5) More than one authority level (</t>
    </r>
    <r>
      <rPr>
        <i/>
        <sz val="8"/>
        <rFont val="Arial"/>
        <family val="2"/>
      </rPr>
      <t>please explain</t>
    </r>
    <r>
      <rPr>
        <sz val="8"/>
        <rFont val="Arial"/>
        <family val="2"/>
      </rPr>
      <t>)
(6) Collective agreement (</t>
    </r>
    <r>
      <rPr>
        <i/>
        <sz val="8"/>
        <rFont val="Arial"/>
        <family val="2"/>
      </rPr>
      <t>please explain</t>
    </r>
    <r>
      <rPr>
        <sz val="8"/>
        <rFont val="Arial"/>
        <family val="2"/>
      </rPr>
      <t>).</t>
    </r>
  </si>
  <si>
    <t>(1) Defined as percentage of statutory base salary
(2) Regular additional payments
(3) Incidental/occasional additional payments
(4) Position in base salary (step increment or other progression)
(5) No additional payment as it is part of statutory duties</t>
  </si>
  <si>
    <t>PRE-PRIMARY
(ISCED 02)</t>
  </si>
  <si>
    <t>PRIMARY
(ISCED 1)</t>
  </si>
  <si>
    <t>LOWER SECONDARY
(ISCED 24)</t>
  </si>
  <si>
    <t>UPPER SECONDARY
(ISCED 34)</t>
  </si>
  <si>
    <t>Please specify the amount of the allowance and/or how this is calculated, and any other information to better understand the information provided.</t>
  </si>
  <si>
    <t>Allowances related to other tasks and responsibilities of teachers</t>
  </si>
  <si>
    <t>Participating in school or other management in addition to teaching duties (e.g. serving as head of department or co-ordinator of teachers)</t>
  </si>
  <si>
    <t>TASKRESP</t>
  </si>
  <si>
    <t>MANAGEMENT</t>
  </si>
  <si>
    <t>Teaching more classes or hours than required by full-time contract</t>
  </si>
  <si>
    <t>MOREWORK</t>
  </si>
  <si>
    <t>Students counselling after classes (including student supervising, virtual counselling, career guidance, and delinquency prevention)</t>
  </si>
  <si>
    <t>COUNSELLING</t>
  </si>
  <si>
    <t>Engaging in extracurricular activities 
(e.g. homework clubs, sports and drama clubs, summer school)</t>
  </si>
  <si>
    <t>EXTRACURRICULAR</t>
  </si>
  <si>
    <t>Engaging in special tasks (e.g. training student teachers and providing support to other teachers)</t>
  </si>
  <si>
    <t>SPECIALTASK</t>
  </si>
  <si>
    <t>Acting as a form or homeroom teacher</t>
  </si>
  <si>
    <t>HOMEROOM</t>
  </si>
  <si>
    <t>Participating in mentoring programmes and/or supporting new teachers in induction programmes</t>
  </si>
  <si>
    <t>MENTORINDUCTION</t>
  </si>
  <si>
    <t>A8</t>
  </si>
  <si>
    <r>
      <t xml:space="preserve">Other 
</t>
    </r>
    <r>
      <rPr>
        <i/>
        <sz val="10"/>
        <rFont val="Arial"/>
        <family val="2"/>
      </rPr>
      <t>Please specify in column 8.</t>
    </r>
  </si>
  <si>
    <t>OTHER</t>
  </si>
  <si>
    <t>AE</t>
  </si>
  <si>
    <t>Explanatory notes</t>
  </si>
  <si>
    <t>Allowances related to qualifications, training and performance</t>
  </si>
  <si>
    <t>Further formal qualifications (higher than the minimum qualification required to enter the teaching profession, educational qualification in multiple subjects, etc.)</t>
  </si>
  <si>
    <t>QUALTRAIN</t>
  </si>
  <si>
    <t>FORMALQUAL</t>
  </si>
  <si>
    <t xml:space="preserve">Successful completion of formal and non-formal continuing professional development activities </t>
  </si>
  <si>
    <t>CPD</t>
  </si>
  <si>
    <r>
      <t xml:space="preserve">Outstanding performance
</t>
    </r>
    <r>
      <rPr>
        <i/>
        <sz val="9"/>
        <rFont val="Arial"/>
        <family val="2"/>
      </rPr>
      <t>Please specify in column 8 how teachers' performance is evaluated: based on high student achievement, annual appraisals, independent assessment of teaching skills, etc.</t>
    </r>
  </si>
  <si>
    <t>PERFORMANCE</t>
  </si>
  <si>
    <t>BE</t>
  </si>
  <si>
    <t>Allowances related to teaching conditions</t>
  </si>
  <si>
    <t>Teaching (mainstream) classes with students with special educational needs or challenging circumstances</t>
  </si>
  <si>
    <t>CONDITION</t>
  </si>
  <si>
    <t>SEN</t>
  </si>
  <si>
    <t>Teaching in a school in disadvantaged, remote or high-cost area (location allowance)</t>
  </si>
  <si>
    <t>LOCATION</t>
  </si>
  <si>
    <t>CE</t>
  </si>
  <si>
    <t>Other criteria</t>
  </si>
  <si>
    <t>Residence allowance (not dependent on the location of the school)</t>
  </si>
  <si>
    <t>RESIDENCE</t>
  </si>
  <si>
    <t>Family status (e.g. married, number of children)</t>
  </si>
  <si>
    <t>FAMILY</t>
  </si>
  <si>
    <r>
      <rPr>
        <b/>
        <sz val="16"/>
        <color rgb="FF3333FF"/>
        <rFont val="Arial"/>
        <family val="2"/>
      </rPr>
      <t>Teacher4:</t>
    </r>
    <r>
      <rPr>
        <b/>
        <sz val="16"/>
        <rFont val="Arial"/>
        <family val="2"/>
      </rPr>
      <t xml:space="preserve"> Metadata on teachers and their compensation system</t>
    </r>
  </si>
  <si>
    <t>Please report general information valid for all levels of education (from pre-primary to upper secondary general programmes). 
If there are information specific to some level of education, please specify clearly the level of education concerned.</t>
  </si>
  <si>
    <t>PRE-PRIMARY TO UPPER SECONDARY</t>
  </si>
  <si>
    <t>(ISCED 02 to ISCED 34)</t>
  </si>
  <si>
    <t>Pre-primary programmes to upper secondary general programmes</t>
  </si>
  <si>
    <t>M1</t>
  </si>
  <si>
    <t>Structure of the compensation system</t>
  </si>
  <si>
    <t>Explain the structure of the compensation system (e.g. different pay scales, grades and steps) and how salary progression is implemented (pay increment, percentage of the salary, linear or otherwise). 
* Criteria for salary progression should be described in the following question.</t>
  </si>
  <si>
    <t>SAL_META</t>
  </si>
  <si>
    <t>SALARYSTRUCTURE</t>
  </si>
  <si>
    <t>DESCRIPTION</t>
  </si>
  <si>
    <t>M2</t>
  </si>
  <si>
    <t>Criteria for salary progression</t>
  </si>
  <si>
    <t>Describe the criteria enabling salary progression through the career of teachers (e.g. roles and responsibilities, years in service, age, qualification level, performance). If a system of performance related pay is in place, please provide more details here.</t>
  </si>
  <si>
    <t>M3</t>
  </si>
  <si>
    <t>Process to establish salaries</t>
  </si>
  <si>
    <t xml:space="preserve">Describe the mechanism(s) used to update the levels of teacher salaries (e.g. cost of living adjustment, salary benchmarking, collective bargaining etc.) and how often these processes take place. </t>
  </si>
  <si>
    <t>PROCESS</t>
  </si>
  <si>
    <t>M4</t>
  </si>
  <si>
    <t>Status of teachers</t>
  </si>
  <si>
    <t xml:space="preserve">Indicate whether teachers are civil servants or have a specific status or a different status, and how this relates to their salaries. </t>
  </si>
  <si>
    <t>STATUS</t>
  </si>
  <si>
    <t>M5</t>
  </si>
  <si>
    <t>Typical pathway to enter the teaching profession</t>
  </si>
  <si>
    <r>
      <rPr>
        <i/>
        <sz val="9"/>
        <rFont val="Arial"/>
        <family val="2"/>
      </rPr>
      <t xml:space="preserve">Explain the typical pathway to enter the teaching profession that are described in </t>
    </r>
    <r>
      <rPr>
        <b/>
        <sz val="9"/>
        <color rgb="FF3333FF"/>
        <rFont val="Arial"/>
        <family val="2"/>
      </rPr>
      <t>Teacher1</t>
    </r>
    <r>
      <rPr>
        <i/>
        <sz val="9"/>
        <color theme="1"/>
        <rFont val="Arial"/>
        <family val="2"/>
      </rPr>
      <t>.</t>
    </r>
  </si>
  <si>
    <t>TYP_PATH</t>
  </si>
  <si>
    <t>M6</t>
  </si>
  <si>
    <t>Alternative pathways to enter the teaching profession</t>
  </si>
  <si>
    <r>
      <rPr>
        <i/>
        <sz val="9"/>
        <rFont val="Arial"/>
        <family val="2"/>
      </rPr>
      <t>If any, describe the alternative pathways to enter the teaching profession (that are not covered in</t>
    </r>
    <r>
      <rPr>
        <i/>
        <sz val="9"/>
        <color rgb="FFFF0000"/>
        <rFont val="Arial"/>
        <family val="2"/>
      </rPr>
      <t xml:space="preserve"> </t>
    </r>
    <r>
      <rPr>
        <b/>
        <sz val="9"/>
        <color rgb="FF3333FF"/>
        <rFont val="Arial"/>
        <family val="2"/>
      </rPr>
      <t>Teacher1</t>
    </r>
    <r>
      <rPr>
        <i/>
        <sz val="9"/>
        <rFont val="Arial"/>
        <family val="2"/>
      </rPr>
      <t>) and how it associates with the salary ranges of teachers through the typical pathway.</t>
    </r>
  </si>
  <si>
    <t>ALT_PATH</t>
  </si>
  <si>
    <r>
      <rPr>
        <b/>
        <sz val="16"/>
        <color rgb="FF3333FF"/>
        <rFont val="Arial"/>
        <family val="2"/>
      </rPr>
      <t>Head1</t>
    </r>
    <r>
      <rPr>
        <b/>
        <sz val="16"/>
        <rFont val="Arial"/>
        <family val="2"/>
      </rPr>
      <t>: Annual statutory salaries of school heads by level of education</t>
    </r>
  </si>
  <si>
    <r>
      <t xml:space="preserve">Methodology
</t>
    </r>
    <r>
      <rPr>
        <i/>
        <sz val="10"/>
        <rFont val="Arial"/>
        <family val="2"/>
      </rPr>
      <t>Please explain any deviations from the guidelines. In particular, explanation is necessary when the reported salary values are not based on regulations and/or official policy documents. e.g. weighted average of different salary ranges with the same qualification level, estimates based on statutory and actual values</t>
    </r>
  </si>
  <si>
    <t>SH</t>
  </si>
  <si>
    <t>* All information relate to full-time school heads in public educational institutions</t>
  </si>
  <si>
    <t>I. Criteria determining school heads' statutory salaries</t>
  </si>
  <si>
    <t>Decision-making level determining school heads' statutory salaries</t>
  </si>
  <si>
    <r>
      <t xml:space="preserve">Which authority level determine the statutory salaries?
</t>
    </r>
    <r>
      <rPr>
        <i/>
        <sz val="9"/>
        <rFont val="Arial"/>
        <family val="2"/>
      </rPr>
      <t xml:space="preserve">Choose among the following: 
(1) Central/State government or top level authorities, 
(2) Provincial/Regional authorities or Sub-regional/Inter-municipal authorities, 
(3) Local authorities, 
(4) School board, 
(5) More than one authority level (please explain in row </t>
    </r>
    <r>
      <rPr>
        <b/>
        <sz val="9"/>
        <color rgb="FF3333FF"/>
        <rFont val="Arial"/>
        <family val="2"/>
      </rPr>
      <t>S0E1</t>
    </r>
    <r>
      <rPr>
        <i/>
        <sz val="9"/>
        <rFont val="Arial"/>
        <family val="2"/>
      </rPr>
      <t xml:space="preserve">), 
(6) Collective agreement (please explain in row </t>
    </r>
    <r>
      <rPr>
        <b/>
        <sz val="9"/>
        <color rgb="FF3333FF"/>
        <rFont val="Arial"/>
        <family val="2"/>
      </rPr>
      <t>S0E2</t>
    </r>
    <r>
      <rPr>
        <i/>
        <sz val="9"/>
        <rFont val="Arial"/>
        <family val="2"/>
      </rPr>
      <t>).</t>
    </r>
  </si>
  <si>
    <t>Information on the qualification level</t>
  </si>
  <si>
    <t>S1</t>
  </si>
  <si>
    <r>
      <t xml:space="preserve">ISCED level of minimum qualification required </t>
    </r>
    <r>
      <rPr>
        <sz val="10"/>
        <rFont val="Arial"/>
        <family val="2"/>
      </rPr>
      <t>to become a school head in the reference year</t>
    </r>
  </si>
  <si>
    <t>S1E</t>
  </si>
  <si>
    <t>Explanatory notes on ISCED level</t>
  </si>
  <si>
    <t>S1X</t>
  </si>
  <si>
    <r>
      <t xml:space="preserve">Minimum number of years of professional experience in education </t>
    </r>
    <r>
      <rPr>
        <sz val="10"/>
        <rFont val="Arial"/>
        <family val="2"/>
      </rPr>
      <t xml:space="preserve">(teaching, administrative or other activity in education sector) </t>
    </r>
    <r>
      <rPr>
        <b/>
        <sz val="10"/>
        <rFont val="Arial"/>
        <family val="2"/>
      </rPr>
      <t xml:space="preserve">required </t>
    </r>
    <r>
      <rPr>
        <sz val="10"/>
        <rFont val="Arial"/>
        <family val="2"/>
      </rPr>
      <t>to become a school head in the reference year</t>
    </r>
  </si>
  <si>
    <t>EXP_YR</t>
  </si>
  <si>
    <t>A1X</t>
  </si>
  <si>
    <t>S1Y</t>
  </si>
  <si>
    <r>
      <t xml:space="preserve">Explanatory notes on minimum number of years of professional experience in education
</t>
    </r>
    <r>
      <rPr>
        <i/>
        <sz val="9"/>
        <rFont val="Arial"/>
        <family val="2"/>
      </rPr>
      <t>Please describe, if applicable, how the number of required years' experience is expressed in the regulations. (e.g. 10  years of professional experience (independently of the sector), including 6 years in teaching; 6 years of experience in teaching and 2 years as deputy school head; 6 years professional experience in the sector of education including 2 years in management activities; required but with no indication on a minimum duration).</t>
    </r>
  </si>
  <si>
    <t>A1Y</t>
  </si>
  <si>
    <t>S1M</t>
  </si>
  <si>
    <r>
      <t>Managerial competences demonstrated via an examination or a qualification in management/school leadership or successful completion of a specific training for school heads required</t>
    </r>
    <r>
      <rPr>
        <sz val="10"/>
        <rFont val="Arial"/>
        <family val="2"/>
      </rPr>
      <t xml:space="preserve"> to become a school head in the reference year</t>
    </r>
    <r>
      <rPr>
        <b/>
        <sz val="10"/>
        <rFont val="Arial"/>
        <family val="2"/>
      </rPr>
      <t xml:space="preserve">
</t>
    </r>
    <r>
      <rPr>
        <i/>
        <sz val="9"/>
        <rFont val="Arial"/>
        <family val="2"/>
      </rPr>
      <t xml:space="preserve">Please do not report here requirements for experience in management and/or leadership skills that do not need to be demonstrated via a qualification/examination (report in row </t>
    </r>
    <r>
      <rPr>
        <b/>
        <sz val="9"/>
        <color rgb="FF3333FF"/>
        <rFont val="Arial"/>
        <family val="2"/>
      </rPr>
      <t>A1N</t>
    </r>
    <r>
      <rPr>
        <i/>
        <sz val="9"/>
        <rFont val="Arial"/>
        <family val="2"/>
      </rPr>
      <t>).</t>
    </r>
  </si>
  <si>
    <t>MANAGE_EXP</t>
  </si>
  <si>
    <t>A1M</t>
  </si>
  <si>
    <t>S1N</t>
  </si>
  <si>
    <r>
      <t xml:space="preserve">Explanatory notes on managerial competences demonstrated via an examination or a qualification in management/school leadership or successful completion of a specific training for school heads
</t>
    </r>
    <r>
      <rPr>
        <i/>
        <sz val="9"/>
        <rFont val="Arial"/>
        <family val="2"/>
      </rPr>
      <t>Please specify the type of qualification in management or examination for school leadership required and/or the type of successful completed training for school heads.
(e.g. training for school heads to be undertaken before starting the work in this function or organised as a continuous professional development / training for new school heads to be undertaken within the first year as a school head).
If applicable, please indicate here any required experience in management and/or leadership skills, which should not be considered in the previous question as they do not have to be demonstrated through an examination or a qualification in management/school leadership.</t>
    </r>
  </si>
  <si>
    <t>A1N</t>
  </si>
  <si>
    <t>Compensation system</t>
  </si>
  <si>
    <t>S2</t>
  </si>
  <si>
    <r>
      <t xml:space="preserve">Compensation system for school heads (with minimum qualification)
</t>
    </r>
    <r>
      <rPr>
        <i/>
        <sz val="9"/>
        <rFont val="Arial"/>
        <family val="2"/>
      </rPr>
      <t>Please, specify whether school heads receive:
(1) Statutory salary as a teacher
(2) Statutory salary as a teacher + a school head management allowance
(3) Specific statutory salaries for school heads (no specific school head management allowance)
(4) Specific statutory salaries for school heads (including a school head management allowance)</t>
    </r>
  </si>
  <si>
    <t>CRITERIA</t>
  </si>
  <si>
    <t>COMPENSATION_TYPE</t>
  </si>
  <si>
    <r>
      <t>Criteria that have an impact on the</t>
    </r>
    <r>
      <rPr>
        <b/>
        <sz val="10"/>
        <color rgb="FF3333FF"/>
        <rFont val="Arial"/>
        <family val="2"/>
      </rPr>
      <t xml:space="preserve"> SCHOOL HEAD MANAGEMENT ALLOWANCE</t>
    </r>
    <r>
      <rPr>
        <b/>
        <sz val="10"/>
        <rFont val="Arial"/>
        <family val="2"/>
      </rPr>
      <t xml:space="preserve"> that all school heads receive</t>
    </r>
  </si>
  <si>
    <r>
      <t xml:space="preserve">If there is no school head management allowance (row </t>
    </r>
    <r>
      <rPr>
        <b/>
        <sz val="10"/>
        <color rgb="FF3333FF"/>
        <rFont val="Arial"/>
        <family val="2"/>
      </rPr>
      <t>S2</t>
    </r>
    <r>
      <rPr>
        <i/>
        <sz val="10"/>
        <rFont val="Arial"/>
        <family val="2"/>
      </rPr>
      <t xml:space="preserve"> is answered (1) or (3)),</t>
    </r>
    <r>
      <rPr>
        <i/>
        <sz val="10"/>
        <color rgb="FFFF0000"/>
        <rFont val="Arial"/>
        <family val="2"/>
      </rPr>
      <t xml:space="preserve"> </t>
    </r>
    <r>
      <rPr>
        <i/>
        <sz val="10"/>
        <rFont val="Arial"/>
        <family val="2"/>
      </rPr>
      <t xml:space="preserve">go to row </t>
    </r>
    <r>
      <rPr>
        <b/>
        <sz val="10"/>
        <color rgb="FF3333FF"/>
        <rFont val="Arial"/>
        <family val="2"/>
      </rPr>
      <t>S5</t>
    </r>
    <r>
      <rPr>
        <i/>
        <sz val="10"/>
        <rFont val="Arial"/>
        <family val="2"/>
      </rPr>
      <t>.</t>
    </r>
  </si>
  <si>
    <t>S3</t>
  </si>
  <si>
    <r>
      <t xml:space="preserve">Characteristics of the school
</t>
    </r>
    <r>
      <rPr>
        <i/>
        <sz val="9"/>
        <rFont val="Arial"/>
        <family val="2"/>
      </rPr>
      <t>Please list the relevant criteria (e.g. number of students/classes/SEN pupils/programmes)</t>
    </r>
  </si>
  <si>
    <t>ALLOWANCE_SCH</t>
  </si>
  <si>
    <t>S4</t>
  </si>
  <si>
    <r>
      <t xml:space="preserve">Characteristics of the school head
</t>
    </r>
    <r>
      <rPr>
        <i/>
        <sz val="9"/>
        <rFont val="Arial"/>
        <family val="2"/>
      </rPr>
      <t>Please list the relevant criteria (e.g. duties, responsibilities, number of years' service).</t>
    </r>
  </si>
  <si>
    <t>ALLOWANCE_HEAD</t>
  </si>
  <si>
    <t>S4E</t>
  </si>
  <si>
    <t xml:space="preserve">Explanatory notes </t>
  </si>
  <si>
    <t>ALLOWANCE_OTHER</t>
  </si>
  <si>
    <t>A4E</t>
  </si>
  <si>
    <r>
      <t xml:space="preserve">Criteria that have an impact on the </t>
    </r>
    <r>
      <rPr>
        <b/>
        <sz val="10"/>
        <color rgb="FF3333FF"/>
        <rFont val="Arial"/>
        <family val="2"/>
      </rPr>
      <t>STATUTORY SALARY</t>
    </r>
    <r>
      <rPr>
        <b/>
        <sz val="10"/>
        <rFont val="Arial"/>
        <family val="2"/>
      </rPr>
      <t xml:space="preserve"> of school heads </t>
    </r>
    <r>
      <rPr>
        <sz val="10"/>
        <rFont val="Arial"/>
        <family val="2"/>
      </rPr>
      <t>(excluding the school head management allowance)</t>
    </r>
  </si>
  <si>
    <t>S5</t>
  </si>
  <si>
    <t>SALARY_SCH</t>
  </si>
  <si>
    <t>S6</t>
  </si>
  <si>
    <t>SALARY_HEAD</t>
  </si>
  <si>
    <t>S6E</t>
  </si>
  <si>
    <t>SALARY_OTHER</t>
  </si>
  <si>
    <t>A6E</t>
  </si>
  <si>
    <t>II. Annual statutory salaries of school heads with minimum qualification</t>
  </si>
  <si>
    <t>The school heads' annual statutory salary includes the base salary, the school head management allowance (when relevant) and other payments received by ALL school heads (e.g. the holiday pay). Salary progression may depend on:
a) Certain characteristics of the school where the school head is based such as the number of students, their age or education level, the number of students with SEN, the number of groups or programmes, etc. One or more characteristics may define a type of school.
b) Certain characteristics of the school head such as the tasks and responsibilities that they must carry out, their managerial qualification level and experience.
In some countries, there is only one range of statutory salaries for school heads independently of the characteristics of the school. The placement of school heads within this range (and subsequent progression) usually depends on characteristics of the school head (however, in some education systems, there might be only one salary range statutorily defined for school heads and progression might depend on the type of school). In other countries, there are different salary ranges depending on the school where school heads work. Each salary range is associated to specific characteristics of schools (to a specific school type). Progression from the minimum to the maximum points in each salary range depends on characteristics of the school head only.</t>
  </si>
  <si>
    <r>
      <rPr>
        <b/>
        <sz val="10"/>
        <color rgb="FF000000"/>
        <rFont val="Arial"/>
        <family val="2"/>
      </rPr>
      <t>II.1</t>
    </r>
    <r>
      <rPr>
        <b/>
        <sz val="10"/>
        <color rgb="FFFF0000"/>
        <rFont val="Arial"/>
        <family val="2"/>
      </rPr>
      <t xml:space="preserve"> </t>
    </r>
    <r>
      <rPr>
        <b/>
        <sz val="10"/>
        <color rgb="FF3333FF"/>
        <rFont val="Arial"/>
        <family val="2"/>
      </rPr>
      <t>SALARY RANGE A</t>
    </r>
    <r>
      <rPr>
        <b/>
        <sz val="10"/>
        <color rgb="FF000000"/>
        <rFont val="Arial"/>
        <family val="2"/>
      </rPr>
      <t xml:space="preserve">: </t>
    </r>
    <r>
      <rPr>
        <sz val="10"/>
        <color rgb="FF000000"/>
        <rFont val="Arial"/>
        <family val="2"/>
      </rPr>
      <t xml:space="preserve">Salary range with the </t>
    </r>
    <r>
      <rPr>
        <b/>
        <sz val="10"/>
        <color rgb="FF000000"/>
        <rFont val="Arial"/>
        <family val="2"/>
      </rPr>
      <t>lowest starting salary</t>
    </r>
  </si>
  <si>
    <r>
      <t xml:space="preserve">It is mandatory to fill in rows </t>
    </r>
    <r>
      <rPr>
        <b/>
        <sz val="10"/>
        <color rgb="FF3333FF"/>
        <rFont val="Arial"/>
        <family val="2"/>
      </rPr>
      <t>A1</t>
    </r>
    <r>
      <rPr>
        <i/>
        <sz val="10"/>
        <rFont val="Arial"/>
        <family val="2"/>
      </rPr>
      <t xml:space="preserve"> to </t>
    </r>
    <r>
      <rPr>
        <b/>
        <sz val="10"/>
        <color rgb="FF3333FF"/>
        <rFont val="Arial"/>
        <family val="2"/>
      </rPr>
      <t>AS2</t>
    </r>
    <r>
      <rPr>
        <i/>
        <sz val="10"/>
        <rFont val="Arial"/>
        <family val="2"/>
      </rPr>
      <t>.</t>
    </r>
  </si>
  <si>
    <t>Information on SALARY RANGE A</t>
  </si>
  <si>
    <r>
      <t xml:space="preserve">Characteristics of the school corresponding to SALARY RANGE A
</t>
    </r>
    <r>
      <rPr>
        <i/>
        <sz val="9"/>
        <rFont val="Arial"/>
        <family val="2"/>
      </rPr>
      <t>Please explain the characteristics of the school corresponding to this salary range.</t>
    </r>
  </si>
  <si>
    <t>MIN_A</t>
  </si>
  <si>
    <t>SCHOOL</t>
  </si>
  <si>
    <r>
      <t xml:space="preserve">Criteria for progression in SALARY RANGE A 
</t>
    </r>
    <r>
      <rPr>
        <i/>
        <sz val="9"/>
        <rFont val="Arial"/>
        <family val="2"/>
      </rPr>
      <t>Please, explain the criteria for school heads to be positioned throughout this salary range, and, in particular, the characteristics associated with the minimum and the maximum salaries.</t>
    </r>
  </si>
  <si>
    <t>PROGRESSION</t>
  </si>
  <si>
    <r>
      <t xml:space="preserve">Proportion of school heads paid according to SALARY RANGE A
</t>
    </r>
    <r>
      <rPr>
        <i/>
        <sz val="10"/>
        <rFont val="Arial"/>
        <family val="2"/>
      </rPr>
      <t>among all school heads at a given level of education (in %)</t>
    </r>
  </si>
  <si>
    <r>
      <t xml:space="preserve">Teaching requirements corresponding to SALARY RANGE A
</t>
    </r>
    <r>
      <rPr>
        <i/>
        <sz val="9"/>
        <rFont val="Arial"/>
        <family val="2"/>
      </rPr>
      <t>% of working time spent teaching (0 - 50%), % of number of lessons</t>
    </r>
  </si>
  <si>
    <t>TEACHING_REQ</t>
  </si>
  <si>
    <r>
      <t xml:space="preserve">Explanatory notes on rows </t>
    </r>
    <r>
      <rPr>
        <b/>
        <sz val="10"/>
        <color rgb="FF3333FF"/>
        <rFont val="Arial"/>
        <family val="2"/>
      </rPr>
      <t>A1</t>
    </r>
    <r>
      <rPr>
        <b/>
        <sz val="10"/>
        <color rgb="FF0070C0"/>
        <rFont val="Arial"/>
        <family val="2"/>
      </rPr>
      <t xml:space="preserve"> </t>
    </r>
    <r>
      <rPr>
        <sz val="10"/>
        <rFont val="Arial"/>
        <family val="2"/>
      </rPr>
      <t xml:space="preserve">to </t>
    </r>
    <r>
      <rPr>
        <b/>
        <sz val="10"/>
        <color rgb="FF3333FF"/>
        <rFont val="Arial"/>
        <family val="2"/>
      </rPr>
      <t>A4</t>
    </r>
  </si>
  <si>
    <t>B4E</t>
  </si>
  <si>
    <t>Minimum (starting) statutory salary</t>
  </si>
  <si>
    <t>Maximum statutory salary</t>
  </si>
  <si>
    <r>
      <t xml:space="preserve">Is the school head management allowance included in the reported salaries?
</t>
    </r>
    <r>
      <rPr>
        <i/>
        <sz val="10"/>
        <rFont val="Arial"/>
        <family val="2"/>
      </rPr>
      <t>If not, please explain in question ASE.</t>
    </r>
  </si>
  <si>
    <t>ALLOWANCE</t>
  </si>
  <si>
    <t>ASE</t>
  </si>
  <si>
    <r>
      <t xml:space="preserve">Explanatory notes on rows </t>
    </r>
    <r>
      <rPr>
        <b/>
        <sz val="10"/>
        <color rgb="FF3333FF"/>
        <rFont val="Arial"/>
        <family val="2"/>
      </rPr>
      <t>AS1</t>
    </r>
    <r>
      <rPr>
        <b/>
        <sz val="10"/>
        <color rgb="FF0070C0"/>
        <rFont val="Arial"/>
        <family val="2"/>
      </rPr>
      <t xml:space="preserve"> </t>
    </r>
    <r>
      <rPr>
        <sz val="10"/>
        <rFont val="Arial"/>
        <family val="2"/>
      </rPr>
      <t xml:space="preserve">to </t>
    </r>
    <r>
      <rPr>
        <b/>
        <sz val="10"/>
        <color rgb="FF3333FF"/>
        <rFont val="Arial"/>
        <family val="2"/>
      </rPr>
      <t>AS3</t>
    </r>
  </si>
  <si>
    <t>BSE</t>
  </si>
  <si>
    <r>
      <rPr>
        <b/>
        <sz val="10"/>
        <color rgb="FF000000"/>
        <rFont val="Arial"/>
        <family val="2"/>
      </rPr>
      <t xml:space="preserve">II.2. </t>
    </r>
    <r>
      <rPr>
        <b/>
        <sz val="10"/>
        <color rgb="FF3333FF"/>
        <rFont val="Arial"/>
        <family val="2"/>
      </rPr>
      <t>SALARY RANGE B</t>
    </r>
    <r>
      <rPr>
        <b/>
        <sz val="10"/>
        <color rgb="FF0070C0"/>
        <rFont val="Arial"/>
        <family val="2"/>
      </rPr>
      <t>:</t>
    </r>
    <r>
      <rPr>
        <b/>
        <sz val="10"/>
        <color rgb="FF000000"/>
        <rFont val="Arial"/>
        <family val="2"/>
      </rPr>
      <t xml:space="preserve"> </t>
    </r>
    <r>
      <rPr>
        <sz val="10"/>
        <color rgb="FF000000"/>
        <rFont val="Arial"/>
        <family val="2"/>
      </rPr>
      <t xml:space="preserve">Salary range with the </t>
    </r>
    <r>
      <rPr>
        <b/>
        <sz val="10"/>
        <color rgb="FF000000"/>
        <rFont val="Arial"/>
        <family val="2"/>
      </rPr>
      <t>highest starting salary</t>
    </r>
  </si>
  <si>
    <r>
      <t xml:space="preserve">Is there a different salary range that is associated with a school with different characteristics </t>
    </r>
    <r>
      <rPr>
        <sz val="10"/>
        <rFont val="Arial"/>
        <family val="2"/>
      </rPr>
      <t xml:space="preserve">to the schools reported in row </t>
    </r>
    <r>
      <rPr>
        <b/>
        <sz val="10"/>
        <color rgb="FF3333FF"/>
        <rFont val="Arial"/>
        <family val="2"/>
      </rPr>
      <t>A1</t>
    </r>
    <r>
      <rPr>
        <b/>
        <sz val="10"/>
        <rFont val="Arial"/>
        <family val="2"/>
      </rPr>
      <t>?</t>
    </r>
  </si>
  <si>
    <r>
      <rPr>
        <i/>
        <sz val="10"/>
        <color rgb="FF000000"/>
        <rFont val="Arial"/>
        <family val="2"/>
      </rPr>
      <t xml:space="preserve">Please provide information on SALARY RANGE B (rows </t>
    </r>
    <r>
      <rPr>
        <b/>
        <sz val="10"/>
        <color rgb="FF3333FF"/>
        <rFont val="Arial"/>
        <family val="2"/>
      </rPr>
      <t>B1</t>
    </r>
    <r>
      <rPr>
        <b/>
        <sz val="10"/>
        <color rgb="FF4472C4"/>
        <rFont val="Arial"/>
        <family val="2"/>
      </rPr>
      <t xml:space="preserve"> </t>
    </r>
    <r>
      <rPr>
        <i/>
        <sz val="10"/>
        <color rgb="FF000000"/>
        <rFont val="Arial"/>
        <family val="2"/>
      </rPr>
      <t xml:space="preserve">to </t>
    </r>
    <r>
      <rPr>
        <b/>
        <sz val="10"/>
        <color rgb="FF3333FF"/>
        <rFont val="Arial"/>
        <family val="2"/>
      </rPr>
      <t>BS2</t>
    </r>
    <r>
      <rPr>
        <i/>
        <sz val="10"/>
        <color rgb="FF000000"/>
        <rFont val="Arial"/>
        <family val="2"/>
      </rPr>
      <t xml:space="preserve">) ONLY if there are more than one salary range for school heads, each associated with a different type of school at the given level of education (row </t>
    </r>
    <r>
      <rPr>
        <b/>
        <sz val="10"/>
        <color rgb="FF3333FF"/>
        <rFont val="Arial"/>
        <family val="2"/>
      </rPr>
      <t>BF1</t>
    </r>
    <r>
      <rPr>
        <i/>
        <sz val="10"/>
        <color rgb="FF000000"/>
        <rFont val="Arial"/>
        <family val="2"/>
      </rPr>
      <t xml:space="preserve"> is answered "Yes").
Otherwise, go to </t>
    </r>
    <r>
      <rPr>
        <b/>
        <sz val="10"/>
        <color rgb="FF3333FF"/>
        <rFont val="Arial"/>
        <family val="2"/>
      </rPr>
      <t>CF1</t>
    </r>
    <r>
      <rPr>
        <i/>
        <sz val="10"/>
        <color rgb="FF000000"/>
        <rFont val="Arial"/>
        <family val="2"/>
      </rPr>
      <t>.</t>
    </r>
  </si>
  <si>
    <t>Information on SALARY RANGE B</t>
  </si>
  <si>
    <r>
      <t xml:space="preserve">Characteristics of the school corresponding to SALARY RANGE B
</t>
    </r>
    <r>
      <rPr>
        <i/>
        <sz val="10"/>
        <rFont val="Arial"/>
        <family val="2"/>
      </rPr>
      <t>Please explain the characteristics of the school corresponding to this salary range.</t>
    </r>
  </si>
  <si>
    <t>MIN_B</t>
  </si>
  <si>
    <r>
      <t xml:space="preserve">Criteria for progression in SALARY RANGE B 
</t>
    </r>
    <r>
      <rPr>
        <i/>
        <sz val="9"/>
        <rFont val="Arial"/>
        <family val="2"/>
      </rPr>
      <t>Please, explain the criteria for school heads to be positioned throughout this salary range, and, in particular, the characteristics associated with the minimum and the maximum salaries.</t>
    </r>
  </si>
  <si>
    <r>
      <t xml:space="preserve">Proportion of school heads paid according to SALARY RANGE B
</t>
    </r>
    <r>
      <rPr>
        <i/>
        <sz val="9"/>
        <rFont val="Arial"/>
        <family val="2"/>
      </rPr>
      <t>among all school heads at a given level of education (in %)</t>
    </r>
  </si>
  <si>
    <r>
      <t xml:space="preserve">Teaching requirements corresponding to SALARY RANGE B
</t>
    </r>
    <r>
      <rPr>
        <i/>
        <sz val="9"/>
        <rFont val="Arial"/>
        <family val="2"/>
      </rPr>
      <t>% of working time spent teaching (0 - 50%), % of number of lessons</t>
    </r>
  </si>
  <si>
    <r>
      <t xml:space="preserve">Explanatory notes on rows </t>
    </r>
    <r>
      <rPr>
        <b/>
        <sz val="10"/>
        <color rgb="FF3333FF"/>
        <rFont val="Arial"/>
        <family val="2"/>
      </rPr>
      <t>B1</t>
    </r>
    <r>
      <rPr>
        <b/>
        <sz val="10"/>
        <color rgb="FF0070C0"/>
        <rFont val="Arial"/>
        <family val="2"/>
      </rPr>
      <t xml:space="preserve"> </t>
    </r>
    <r>
      <rPr>
        <sz val="10"/>
        <rFont val="Arial"/>
        <family val="2"/>
      </rPr>
      <t xml:space="preserve">to </t>
    </r>
    <r>
      <rPr>
        <b/>
        <sz val="10"/>
        <color rgb="FF3333FF"/>
        <rFont val="Arial"/>
        <family val="2"/>
      </rPr>
      <t>B4</t>
    </r>
  </si>
  <si>
    <t>C4E</t>
  </si>
  <si>
    <r>
      <t xml:space="preserve">Is the school head management allowance included in the reported salaries?
</t>
    </r>
    <r>
      <rPr>
        <i/>
        <sz val="9"/>
        <rFont val="Arial"/>
        <family val="2"/>
      </rPr>
      <t>If not, please explain in question BSE.</t>
    </r>
  </si>
  <si>
    <r>
      <t xml:space="preserve">Explanatory notes on rows </t>
    </r>
    <r>
      <rPr>
        <b/>
        <sz val="10"/>
        <color rgb="FF3333FF"/>
        <rFont val="Arial"/>
        <family val="2"/>
      </rPr>
      <t>BS1</t>
    </r>
    <r>
      <rPr>
        <b/>
        <sz val="10"/>
        <color rgb="FF0070C0"/>
        <rFont val="Arial"/>
        <family val="2"/>
      </rPr>
      <t xml:space="preserve"> </t>
    </r>
    <r>
      <rPr>
        <sz val="10"/>
        <rFont val="Arial"/>
        <family val="2"/>
      </rPr>
      <t xml:space="preserve">to </t>
    </r>
    <r>
      <rPr>
        <b/>
        <sz val="10"/>
        <color rgb="FF3333FF"/>
        <rFont val="Arial"/>
        <family val="2"/>
      </rPr>
      <t>BS3</t>
    </r>
  </si>
  <si>
    <t>CSE</t>
  </si>
  <si>
    <r>
      <rPr>
        <b/>
        <sz val="10"/>
        <color rgb="FF000000"/>
        <rFont val="Arial"/>
        <family val="2"/>
      </rPr>
      <t>II.3.</t>
    </r>
    <r>
      <rPr>
        <b/>
        <sz val="10"/>
        <color rgb="FFFF0000"/>
        <rFont val="Arial"/>
        <family val="2"/>
      </rPr>
      <t xml:space="preserve"> </t>
    </r>
    <r>
      <rPr>
        <b/>
        <sz val="10"/>
        <color rgb="FF3333FF"/>
        <rFont val="Arial"/>
        <family val="2"/>
      </rPr>
      <t>SALARY RANGE C</t>
    </r>
    <r>
      <rPr>
        <b/>
        <sz val="10"/>
        <color rgb="FF000000"/>
        <rFont val="Arial"/>
        <family val="2"/>
      </rPr>
      <t>:</t>
    </r>
    <r>
      <rPr>
        <sz val="10"/>
        <color rgb="FF000000"/>
        <rFont val="Arial"/>
        <family val="2"/>
      </rPr>
      <t xml:space="preserve"> Salary range held by </t>
    </r>
    <r>
      <rPr>
        <b/>
        <sz val="10"/>
        <color rgb="FF000000"/>
        <rFont val="Arial"/>
        <family val="2"/>
      </rPr>
      <t>the largest proportion of all school heads</t>
    </r>
    <r>
      <rPr>
        <sz val="10"/>
        <color rgb="FF000000"/>
        <rFont val="Arial"/>
        <family val="2"/>
      </rPr>
      <t xml:space="preserve"> at a given level of education</t>
    </r>
  </si>
  <si>
    <t>Is either SALARY RANGE A or B the most prevalent salary range for school heads?</t>
  </si>
  <si>
    <r>
      <t xml:space="preserve">Please provide information on SALARY RANGE C (rows </t>
    </r>
    <r>
      <rPr>
        <b/>
        <sz val="10"/>
        <color rgb="FF3333FF"/>
        <rFont val="Arial"/>
        <family val="2"/>
      </rPr>
      <t>C1</t>
    </r>
    <r>
      <rPr>
        <b/>
        <sz val="10"/>
        <color theme="4"/>
        <rFont val="Arial"/>
        <family val="2"/>
      </rPr>
      <t xml:space="preserve"> </t>
    </r>
    <r>
      <rPr>
        <i/>
        <sz val="10"/>
        <rFont val="Arial"/>
        <family val="2"/>
      </rPr>
      <t xml:space="preserve">to </t>
    </r>
    <r>
      <rPr>
        <b/>
        <sz val="10"/>
        <color rgb="FF3333FF"/>
        <rFont val="Arial"/>
        <family val="2"/>
      </rPr>
      <t>CS2</t>
    </r>
    <r>
      <rPr>
        <i/>
        <sz val="10"/>
        <rFont val="Arial"/>
        <family val="2"/>
      </rPr>
      <t xml:space="preserve">) ONLY if there are more than one salary range for school heads, each associated with a different type of school at the given level of education </t>
    </r>
    <r>
      <rPr>
        <i/>
        <u/>
        <sz val="10"/>
        <rFont val="Arial"/>
        <family val="2"/>
      </rPr>
      <t>AND</t>
    </r>
    <r>
      <rPr>
        <i/>
        <sz val="10"/>
        <rFont val="Arial"/>
        <family val="2"/>
      </rPr>
      <t xml:space="preserve"> the salary range concerning the largest proportion of school heads (i.e. the most prevalent salary range) is </t>
    </r>
    <r>
      <rPr>
        <i/>
        <u/>
        <sz val="10"/>
        <rFont val="Arial"/>
        <family val="2"/>
      </rPr>
      <t>NONE OF THE ABOVE</t>
    </r>
    <r>
      <rPr>
        <i/>
        <sz val="10"/>
        <rFont val="Arial"/>
        <family val="2"/>
      </rPr>
      <t xml:space="preserve"> (row </t>
    </r>
    <r>
      <rPr>
        <b/>
        <sz val="10"/>
        <color rgb="FF3333FF"/>
        <rFont val="Arial"/>
        <family val="2"/>
      </rPr>
      <t>CF1</t>
    </r>
    <r>
      <rPr>
        <i/>
        <sz val="10"/>
        <rFont val="Arial"/>
        <family val="2"/>
      </rPr>
      <t xml:space="preserve"> is answered "No"). 
Otherwise, go to </t>
    </r>
    <r>
      <rPr>
        <b/>
        <sz val="10"/>
        <color rgb="FF3333FF"/>
        <rFont val="Arial"/>
        <family val="2"/>
      </rPr>
      <t>H1</t>
    </r>
    <r>
      <rPr>
        <i/>
        <sz val="10"/>
        <rFont val="Arial"/>
        <family val="2"/>
      </rPr>
      <t>.</t>
    </r>
  </si>
  <si>
    <t>Information on SALARY RANGE C</t>
  </si>
  <si>
    <r>
      <t xml:space="preserve">Characteristics of the school corresponding to SALARY RANGE C
</t>
    </r>
    <r>
      <rPr>
        <i/>
        <sz val="10"/>
        <rFont val="Arial"/>
        <family val="2"/>
      </rPr>
      <t>Please explain the characteristics of the school corresponding to this salary range.</t>
    </r>
  </si>
  <si>
    <t>MIN_C</t>
  </si>
  <si>
    <r>
      <t xml:space="preserve">Criteria for progression in SALARY RANGE C
</t>
    </r>
    <r>
      <rPr>
        <i/>
        <sz val="9"/>
        <rFont val="Arial"/>
        <family val="2"/>
      </rPr>
      <t>Please, explain the criteria for school heads to be positioned throughout this salary range, and, in particular, the characteristics associated with the minimum and the maximum salaries.</t>
    </r>
  </si>
  <si>
    <r>
      <t xml:space="preserve">Proportion of school heads paid according to SALARY RANGE C
</t>
    </r>
    <r>
      <rPr>
        <i/>
        <sz val="10"/>
        <rFont val="Arial"/>
        <family val="2"/>
      </rPr>
      <t>among all school heads at a given level of education (in %)</t>
    </r>
  </si>
  <si>
    <t>Teaching requirements corresponding to SALARY RANGE C</t>
  </si>
  <si>
    <r>
      <t xml:space="preserve">Explanatory notes on rows </t>
    </r>
    <r>
      <rPr>
        <b/>
        <sz val="10"/>
        <color rgb="FF3333FF"/>
        <rFont val="Arial"/>
        <family val="2"/>
      </rPr>
      <t>C1</t>
    </r>
    <r>
      <rPr>
        <b/>
        <sz val="10"/>
        <color rgb="FF0070C0"/>
        <rFont val="Arial"/>
        <family val="2"/>
      </rPr>
      <t xml:space="preserve"> </t>
    </r>
    <r>
      <rPr>
        <sz val="10"/>
        <rFont val="Arial"/>
        <family val="2"/>
      </rPr>
      <t xml:space="preserve">to </t>
    </r>
    <r>
      <rPr>
        <b/>
        <sz val="10"/>
        <color rgb="FF3333FF"/>
        <rFont val="Arial"/>
        <family val="2"/>
      </rPr>
      <t>C4</t>
    </r>
  </si>
  <si>
    <t>D4E</t>
  </si>
  <si>
    <r>
      <t xml:space="preserve">Is the school head management allowance included in the reported salaries?
</t>
    </r>
    <r>
      <rPr>
        <i/>
        <sz val="10"/>
        <rFont val="Arial"/>
        <family val="2"/>
      </rPr>
      <t>If not, please explain in question CSE.</t>
    </r>
  </si>
  <si>
    <r>
      <t xml:space="preserve">Explanatory notes on rows </t>
    </r>
    <r>
      <rPr>
        <b/>
        <sz val="10"/>
        <color rgb="FF3333FF"/>
        <rFont val="Arial"/>
        <family val="2"/>
      </rPr>
      <t>CS1</t>
    </r>
    <r>
      <rPr>
        <b/>
        <sz val="10"/>
        <color rgb="FF0070C0"/>
        <rFont val="Arial"/>
        <family val="2"/>
      </rPr>
      <t xml:space="preserve"> </t>
    </r>
    <r>
      <rPr>
        <sz val="10"/>
        <rFont val="Arial"/>
        <family val="2"/>
      </rPr>
      <t xml:space="preserve">to </t>
    </r>
    <r>
      <rPr>
        <b/>
        <sz val="10"/>
        <color rgb="FF3333FF"/>
        <rFont val="Arial"/>
        <family val="2"/>
      </rPr>
      <t>CS3</t>
    </r>
  </si>
  <si>
    <t>DSE</t>
  </si>
  <si>
    <t>III. Complementary information on data reported</t>
  </si>
  <si>
    <r>
      <t xml:space="preserve">Do the reported statutory salary </t>
    </r>
    <r>
      <rPr>
        <b/>
        <sz val="10"/>
        <rFont val="Arial"/>
        <family val="2"/>
      </rPr>
      <t>include all the additional payments that all school heads receive</t>
    </r>
    <r>
      <rPr>
        <sz val="10"/>
        <rFont val="Arial"/>
        <family val="2"/>
      </rPr>
      <t xml:space="preserve"> on top of their base salaries (including school head management allowance) and that constitute a regular part of the annual base salary?
</t>
    </r>
    <r>
      <rPr>
        <i/>
        <sz val="9"/>
        <rFont val="Arial"/>
        <family val="2"/>
      </rPr>
      <t>Statutory salaries must include the additional payments that all school heads receive on top of their base salaries and that constitute a regular part of the annual base salary (like the 13th month and holiday pay, where applicable).</t>
    </r>
  </si>
  <si>
    <r>
      <t xml:space="preserve">Do the reported statutory salaries </t>
    </r>
    <r>
      <rPr>
        <b/>
        <sz val="10"/>
        <rFont val="Arial"/>
        <family val="2"/>
      </rPr>
      <t xml:space="preserve">exclude </t>
    </r>
    <r>
      <rPr>
        <sz val="10"/>
        <rFont val="Arial"/>
        <family val="2"/>
      </rPr>
      <t xml:space="preserve">the part of social security and pension scheme contributions </t>
    </r>
    <r>
      <rPr>
        <b/>
        <sz val="10"/>
        <rFont val="Arial"/>
        <family val="2"/>
      </rPr>
      <t>paid by the employers</t>
    </r>
    <r>
      <rPr>
        <sz val="10"/>
        <rFont val="Arial"/>
        <family val="2"/>
      </rPr>
      <t xml:space="preserve">?
</t>
    </r>
    <r>
      <rPr>
        <i/>
        <sz val="9"/>
        <rFont val="Arial"/>
        <family val="2"/>
      </rPr>
      <t>Statutory salaries must exclude the part of social security and pension scheme contributions paid by the employers.</t>
    </r>
  </si>
  <si>
    <r>
      <t xml:space="preserve">Do the reported statutory salaries </t>
    </r>
    <r>
      <rPr>
        <b/>
        <sz val="10"/>
        <rFont val="Arial"/>
        <family val="2"/>
      </rPr>
      <t xml:space="preserve">include </t>
    </r>
    <r>
      <rPr>
        <sz val="10"/>
        <rFont val="Arial"/>
        <family val="2"/>
      </rPr>
      <t xml:space="preserve">the part of social security and pension scheme contributions </t>
    </r>
    <r>
      <rPr>
        <b/>
        <sz val="10"/>
        <rFont val="Arial"/>
        <family val="2"/>
      </rPr>
      <t>paid by the employees</t>
    </r>
    <r>
      <rPr>
        <sz val="10"/>
        <rFont val="Arial"/>
        <family val="2"/>
      </rPr>
      <t xml:space="preserve">?
</t>
    </r>
    <r>
      <rPr>
        <i/>
        <sz val="9"/>
        <rFont val="Arial"/>
        <family val="2"/>
      </rPr>
      <t>Statutory salaries must include the part of social security and pension scheme contributions paid by the employees.</t>
    </r>
  </si>
  <si>
    <t>Are statutory salaries for school heads in government-dependent private schools determined in the same way?</t>
  </si>
  <si>
    <t>Are statutory salaries for school heads in independent private schools determined in the same way?</t>
  </si>
  <si>
    <r>
      <rPr>
        <b/>
        <sz val="16"/>
        <color rgb="FF3333FF"/>
        <rFont val="Arial"/>
        <family val="2"/>
      </rPr>
      <t>Head2:</t>
    </r>
    <r>
      <rPr>
        <b/>
        <sz val="16"/>
        <rFont val="Arial"/>
        <family val="2"/>
      </rPr>
      <t xml:space="preserve"> Annual actual salaries of school heads by level of education, age and gender</t>
    </r>
  </si>
  <si>
    <t>Average gross annual actual salary of school heads in the reference year</t>
  </si>
  <si>
    <r>
      <t>Average annual actual school heads' salaries</t>
    </r>
    <r>
      <rPr>
        <sz val="10"/>
        <color rgb="FF3333FF"/>
        <rFont val="Arial"/>
        <family val="2"/>
      </rPr>
      <t xml:space="preserve"> (including bonuses and allowances)</t>
    </r>
  </si>
  <si>
    <t>Average gross annual salary of school heads aged 25-64</t>
  </si>
  <si>
    <r>
      <t>Average annual actual school heads' salaries</t>
    </r>
    <r>
      <rPr>
        <sz val="10"/>
        <color rgb="FF3333FF"/>
        <rFont val="Arial"/>
        <family val="2"/>
      </rPr>
      <t xml:space="preserve"> (including bonuses and allowances) </t>
    </r>
    <r>
      <rPr>
        <b/>
        <sz val="10"/>
        <color rgb="FF3333FF"/>
        <rFont val="Arial"/>
        <family val="2"/>
      </rPr>
      <t>by age</t>
    </r>
  </si>
  <si>
    <r>
      <t xml:space="preserve">Average gross annual salary of school heads </t>
    </r>
    <r>
      <rPr>
        <b/>
        <sz val="10"/>
        <rFont val="Arial"/>
        <family val="2"/>
      </rPr>
      <t>aged 25-34</t>
    </r>
  </si>
  <si>
    <r>
      <t xml:space="preserve">Average gross annual salary of school heads </t>
    </r>
    <r>
      <rPr>
        <b/>
        <sz val="10"/>
        <rFont val="Arial"/>
        <family val="2"/>
      </rPr>
      <t>aged 35-44</t>
    </r>
  </si>
  <si>
    <r>
      <t xml:space="preserve">Average gross annual salary of school heads </t>
    </r>
    <r>
      <rPr>
        <b/>
        <sz val="10"/>
        <rFont val="Arial"/>
        <family val="2"/>
      </rPr>
      <t>aged 45-54</t>
    </r>
  </si>
  <si>
    <r>
      <t xml:space="preserve">Average gross annual salary of school heads </t>
    </r>
    <r>
      <rPr>
        <b/>
        <sz val="10"/>
        <rFont val="Arial"/>
        <family val="2"/>
      </rPr>
      <t>aged 55-64</t>
    </r>
  </si>
  <si>
    <r>
      <t>Average annual actual school heads' salaries</t>
    </r>
    <r>
      <rPr>
        <sz val="10"/>
        <color rgb="FF3333FF"/>
        <rFont val="Arial"/>
        <family val="2"/>
      </rPr>
      <t xml:space="preserve"> (including bonuses and allowances) </t>
    </r>
    <r>
      <rPr>
        <b/>
        <sz val="10"/>
        <color rgb="FF3333FF"/>
        <rFont val="Arial"/>
        <family val="2"/>
      </rPr>
      <t>by gender</t>
    </r>
  </si>
  <si>
    <r>
      <t xml:space="preserve">Average gross annual salary of </t>
    </r>
    <r>
      <rPr>
        <b/>
        <sz val="10"/>
        <rFont val="Arial"/>
        <family val="2"/>
      </rPr>
      <t xml:space="preserve">male </t>
    </r>
    <r>
      <rPr>
        <sz val="10"/>
        <rFont val="Arial"/>
        <family val="2"/>
      </rPr>
      <t>school heads aged 25-64</t>
    </r>
  </si>
  <si>
    <r>
      <t xml:space="preserve">Average gross annual salary of </t>
    </r>
    <r>
      <rPr>
        <b/>
        <sz val="10"/>
        <rFont val="Arial"/>
        <family val="2"/>
      </rPr>
      <t xml:space="preserve">female </t>
    </r>
    <r>
      <rPr>
        <sz val="10"/>
        <rFont val="Arial"/>
        <family val="2"/>
      </rPr>
      <t>school heads aged 25-64</t>
    </r>
  </si>
  <si>
    <t>Percentage of school heads aged 25-64 by ISCED level of attainment</t>
  </si>
  <si>
    <r>
      <t xml:space="preserve">Percentage of school heads with attainment at </t>
    </r>
    <r>
      <rPr>
        <b/>
        <sz val="10"/>
        <rFont val="Arial"/>
        <family val="2"/>
      </rPr>
      <t>ISCED level 5 or lower</t>
    </r>
  </si>
  <si>
    <r>
      <t xml:space="preserve">Percentage of school heads with attainment at </t>
    </r>
    <r>
      <rPr>
        <b/>
        <sz val="10"/>
        <rFont val="Arial"/>
        <family val="2"/>
      </rPr>
      <t>ISCED level 6</t>
    </r>
  </si>
  <si>
    <r>
      <t xml:space="preserve">Percentage of school heads with attainment at </t>
    </r>
    <r>
      <rPr>
        <b/>
        <sz val="10"/>
        <rFont val="Arial"/>
        <family val="2"/>
      </rPr>
      <t>ISCED level 7 or 8</t>
    </r>
  </si>
  <si>
    <t>Methodological information on data reported</t>
  </si>
  <si>
    <r>
      <rPr>
        <b/>
        <sz val="16"/>
        <color rgb="FF3333FF"/>
        <rFont val="Arial"/>
        <family val="2"/>
      </rPr>
      <t>Head3:</t>
    </r>
    <r>
      <rPr>
        <b/>
        <sz val="16"/>
        <rFont val="Arial"/>
        <family val="2"/>
      </rPr>
      <t xml:space="preserve"> Allowances and additional payments to school heads</t>
    </r>
  </si>
  <si>
    <t>All levels of education (ISCED 02 to ISCED 34)</t>
  </si>
  <si>
    <t>If no in column 3, 
to which levels of education does it apply?</t>
  </si>
  <si>
    <r>
      <t>(1) Central/State government or top-level authorities
(2) Provincial/Regional authorities or 
      Sub-regional/Inter-municipal authorities
(3) Local authorities
(4) School board/school management
(5) More than one authority level (</t>
    </r>
    <r>
      <rPr>
        <i/>
        <sz val="8"/>
        <rFont val="Arial"/>
        <family val="2"/>
      </rPr>
      <t>please explain</t>
    </r>
    <r>
      <rPr>
        <sz val="8"/>
        <rFont val="Arial"/>
        <family val="2"/>
      </rPr>
      <t>)
(6) Collective agreement (</t>
    </r>
    <r>
      <rPr>
        <i/>
        <sz val="8"/>
        <rFont val="Arial"/>
        <family val="2"/>
      </rPr>
      <t>please explain</t>
    </r>
    <r>
      <rPr>
        <sz val="8"/>
        <rFont val="Arial"/>
        <family val="2"/>
      </rPr>
      <t>).</t>
    </r>
  </si>
  <si>
    <t xml:space="preserve">Allowances related to other tasks and responsibilities as school heads (not to teaching duties) </t>
  </si>
  <si>
    <t>Participating in other management in addition to school head duties</t>
  </si>
  <si>
    <t>Working overtime</t>
  </si>
  <si>
    <t>Allowances related to teachers' qualifications, training and performance</t>
  </si>
  <si>
    <r>
      <t xml:space="preserve">Outstanding performance
</t>
    </r>
    <r>
      <rPr>
        <i/>
        <sz val="8"/>
        <rFont val="Arial"/>
        <family val="2"/>
      </rPr>
      <t>Please specify in column 8 how school heads' performance is evaluated: based on high student achievement, annual appraisals, independent assessment of teaching/management skills, etc.</t>
    </r>
  </si>
  <si>
    <t>Allowances related to working conditions</t>
  </si>
  <si>
    <t>Coordinating (mainstream) classes with students with special educational needs or challenging circumstances</t>
  </si>
  <si>
    <t>Heading a school in a disadvantaged, remote or high-cost area (location allowance)</t>
  </si>
  <si>
    <r>
      <rPr>
        <b/>
        <sz val="16"/>
        <color rgb="FF3333FF"/>
        <rFont val="Arial"/>
        <family val="2"/>
      </rPr>
      <t>Head4:</t>
    </r>
    <r>
      <rPr>
        <b/>
        <sz val="16"/>
        <rFont val="Arial"/>
        <family val="2"/>
      </rPr>
      <t xml:space="preserve"> Metadata on school heads and their compensation system</t>
    </r>
  </si>
  <si>
    <t>Describe the criteria enabling salary progression through the career of school heads (e.g. roles and responsibilities, years in service, age, qualification level, performance). If a system of performance related pay is in place, please provide more details here.</t>
  </si>
  <si>
    <t xml:space="preserve">Describe the mechanism(s) used to update the levels of school head salaries (e.g. cost of living adjustment, salary benchmarking, collective bargaining etc.) and how often these processes take place. </t>
  </si>
  <si>
    <t>Status of school heads</t>
  </si>
  <si>
    <t xml:space="preserve">Indicate whether school heads are civil servants or have a specific status or a different status, and how this relates to their salaries. </t>
  </si>
  <si>
    <t>Typical pathway to become school heads</t>
  </si>
  <si>
    <r>
      <t xml:space="preserve">Explain the typical pathway to become school heads </t>
    </r>
    <r>
      <rPr>
        <i/>
        <sz val="9"/>
        <rFont val="Arial"/>
        <family val="2"/>
      </rPr>
      <t xml:space="preserve">that is described in </t>
    </r>
    <r>
      <rPr>
        <b/>
        <i/>
        <sz val="9"/>
        <color rgb="FF3333FF"/>
        <rFont val="Arial"/>
        <family val="2"/>
      </rPr>
      <t>Head1</t>
    </r>
    <r>
      <rPr>
        <i/>
        <sz val="9"/>
        <color rgb="FFFF0000"/>
        <rFont val="Arial"/>
        <family val="2"/>
      </rPr>
      <t>.</t>
    </r>
  </si>
  <si>
    <t>Alternative pathways to become school heads</t>
  </si>
  <si>
    <t>If any, describe the alternative pathways to become school heads (that are not covered in the typical pathway above) and how it associates with the salary ranges of school heads through the typical pathway.</t>
  </si>
  <si>
    <t>Drop down lists</t>
  </si>
  <si>
    <t>List Name</t>
  </si>
  <si>
    <t>Country_List</t>
  </si>
  <si>
    <t>RefYr</t>
  </si>
  <si>
    <t>YN</t>
  </si>
  <si>
    <t>YNAM</t>
  </si>
  <si>
    <t>RefYear</t>
  </si>
  <si>
    <t>Decision_level</t>
  </si>
  <si>
    <t>Nature_compensation</t>
  </si>
  <si>
    <t>Heads_compensation</t>
  </si>
  <si>
    <t>YNM</t>
  </si>
  <si>
    <t>ISCED</t>
  </si>
  <si>
    <t>Experience</t>
  </si>
  <si>
    <t>ISCED 02</t>
  </si>
  <si>
    <t>ISCED 1</t>
  </si>
  <si>
    <t>ISCED 24</t>
  </si>
  <si>
    <t>ISCED 34</t>
  </si>
  <si>
    <t>Eurydice</t>
  </si>
  <si>
    <t>OECD</t>
  </si>
  <si>
    <t>RangeDEF</t>
  </si>
  <si>
    <t>Entry 1</t>
  </si>
  <si>
    <t>Albania</t>
  </si>
  <si>
    <t>AL</t>
  </si>
  <si>
    <t>ALL Albanian Lek</t>
  </si>
  <si>
    <t>RefYearNH</t>
  </si>
  <si>
    <t>2023/24</t>
  </si>
  <si>
    <t>(1) Central/State government or top level authorities</t>
  </si>
  <si>
    <t>(1) Defined as percentage of statutory base salary</t>
  </si>
  <si>
    <t>(1) Statutory salary as a teacher</t>
  </si>
  <si>
    <t>ISCED 3</t>
  </si>
  <si>
    <t>1 year</t>
  </si>
  <si>
    <t>Entry 2</t>
  </si>
  <si>
    <t>Argentina</t>
  </si>
  <si>
    <t>ARG</t>
  </si>
  <si>
    <t>RefYearSH</t>
  </si>
  <si>
    <t>2022/23</t>
  </si>
  <si>
    <t>(2) Provincial/Regional authorities or Sub-regional/Inter-municipal authorities</t>
  </si>
  <si>
    <t>(2) Regular additional payments</t>
  </si>
  <si>
    <t>(2) Statutory salary as a teacher + a school head management allowance</t>
  </si>
  <si>
    <t>ISCED 4</t>
  </si>
  <si>
    <t>2 years</t>
  </si>
  <si>
    <t>Not applicable</t>
  </si>
  <si>
    <t>Entry 3</t>
  </si>
  <si>
    <t>Australia</t>
  </si>
  <si>
    <t>AUS</t>
  </si>
  <si>
    <t>AUD Australian Dollar</t>
  </si>
  <si>
    <t>(a) not applicable</t>
  </si>
  <si>
    <t>2021/22</t>
  </si>
  <si>
    <t>(3) Local authorities</t>
  </si>
  <si>
    <t>(3) Incidental/occasional additional payments</t>
  </si>
  <si>
    <t>(3) Specific statutory salaries for school heads (no school head management allowance)</t>
  </si>
  <si>
    <t>Missing</t>
  </si>
  <si>
    <t>ISCED 5</t>
  </si>
  <si>
    <t>3 years</t>
  </si>
  <si>
    <t>RANGE D</t>
  </si>
  <si>
    <t>Entry 4</t>
  </si>
  <si>
    <t>Austria</t>
  </si>
  <si>
    <t>AT</t>
  </si>
  <si>
    <t>AUT</t>
  </si>
  <si>
    <t>EUR Euro</t>
  </si>
  <si>
    <t>(m) missing</t>
  </si>
  <si>
    <t>(4) School principal/head teacher/school board</t>
  </si>
  <si>
    <t>(4) Position in base salary (step increment or other progression)</t>
  </si>
  <si>
    <t>(4) Specific statutory salaries for school heads (including a school head management allowance)</t>
  </si>
  <si>
    <t>ISCED 6</t>
  </si>
  <si>
    <t>4 years</t>
  </si>
  <si>
    <t>RANGE E</t>
  </si>
  <si>
    <t>Entry 5</t>
  </si>
  <si>
    <t>Bosnia and Herzegovina</t>
  </si>
  <si>
    <t>BH</t>
  </si>
  <si>
    <t>BAM Bosnia and Herzegovina Convertible Marka</t>
  </si>
  <si>
    <t>(5) More than one authority level</t>
  </si>
  <si>
    <t>(5) No additional payment as it is part of statutory duties</t>
  </si>
  <si>
    <t>ISCED 7</t>
  </si>
  <si>
    <t>5 years</t>
  </si>
  <si>
    <t>RANGE F</t>
  </si>
  <si>
    <t>Entry 6</t>
  </si>
  <si>
    <t>Brazil</t>
  </si>
  <si>
    <t>BRA</t>
  </si>
  <si>
    <t>BRL Brazilian Real</t>
  </si>
  <si>
    <t>(6) Collective agreement</t>
  </si>
  <si>
    <t>ISCED 8</t>
  </si>
  <si>
    <t>6 years</t>
  </si>
  <si>
    <t>Entry 7</t>
  </si>
  <si>
    <t>Bulgaria</t>
  </si>
  <si>
    <t>BG</t>
  </si>
  <si>
    <t>BGR</t>
  </si>
  <si>
    <t>BGN Bulgarian Lev</t>
  </si>
  <si>
    <t>7 years</t>
  </si>
  <si>
    <t>Dropdown</t>
  </si>
  <si>
    <t>Entry 8</t>
  </si>
  <si>
    <t>Canada</t>
  </si>
  <si>
    <t>CAN</t>
  </si>
  <si>
    <t>CAD Canadian Dollar</t>
  </si>
  <si>
    <t>8 years</t>
  </si>
  <si>
    <t>Entry 9</t>
  </si>
  <si>
    <t>Chile</t>
  </si>
  <si>
    <t>CHL</t>
  </si>
  <si>
    <t>CLP Chilean Peso</t>
  </si>
  <si>
    <t>9 years</t>
  </si>
  <si>
    <t>Dynamic range (D2A)</t>
  </si>
  <si>
    <t>Entry 10</t>
  </si>
  <si>
    <t>Colombia</t>
  </si>
  <si>
    <t>COL</t>
  </si>
  <si>
    <t>COP Colombian Peso</t>
  </si>
  <si>
    <t>10 years</t>
  </si>
  <si>
    <t>Entry 11</t>
  </si>
  <si>
    <t>Costa Rica</t>
  </si>
  <si>
    <t>CRI</t>
  </si>
  <si>
    <t>CRC Costa Rican Colon</t>
  </si>
  <si>
    <t>11 years</t>
  </si>
  <si>
    <t>Entry 12</t>
  </si>
  <si>
    <t>Croatia</t>
  </si>
  <si>
    <t>HR</t>
  </si>
  <si>
    <t>HRV</t>
  </si>
  <si>
    <t>12 years</t>
  </si>
  <si>
    <t>Entry 13</t>
  </si>
  <si>
    <t>Czechia</t>
  </si>
  <si>
    <t>CZ</t>
  </si>
  <si>
    <t>CZE</t>
  </si>
  <si>
    <t>CZK Czech Koruna</t>
  </si>
  <si>
    <t>13 years</t>
  </si>
  <si>
    <t>Entry 14</t>
  </si>
  <si>
    <t>Denmark</t>
  </si>
  <si>
    <t>DK</t>
  </si>
  <si>
    <t>DNK</t>
  </si>
  <si>
    <t>DKK Danish Krone</t>
  </si>
  <si>
    <t>14 years</t>
  </si>
  <si>
    <t>Dynamic range (D3A)</t>
  </si>
  <si>
    <t>Entry 15</t>
  </si>
  <si>
    <t>Estonia</t>
  </si>
  <si>
    <t>EE</t>
  </si>
  <si>
    <t>EST</t>
  </si>
  <si>
    <t>15 years</t>
  </si>
  <si>
    <t>Entry 16</t>
  </si>
  <si>
    <t>Finland</t>
  </si>
  <si>
    <t>FI</t>
  </si>
  <si>
    <t>FIN</t>
  </si>
  <si>
    <t>16 years</t>
  </si>
  <si>
    <t>Entry 17</t>
  </si>
  <si>
    <t>France</t>
  </si>
  <si>
    <t>FR</t>
  </si>
  <si>
    <t>FRA</t>
  </si>
  <si>
    <t>17 years</t>
  </si>
  <si>
    <t>Entry 18</t>
  </si>
  <si>
    <t>Germany</t>
  </si>
  <si>
    <t>DEU</t>
  </si>
  <si>
    <t>18 years</t>
  </si>
  <si>
    <t>Entry 19</t>
  </si>
  <si>
    <t>Greece</t>
  </si>
  <si>
    <t>EL</t>
  </si>
  <si>
    <t>GRC</t>
  </si>
  <si>
    <t>19 years</t>
  </si>
  <si>
    <t>Entry 20</t>
  </si>
  <si>
    <t>Hungary</t>
  </si>
  <si>
    <t>HU</t>
  </si>
  <si>
    <t>HUN</t>
  </si>
  <si>
    <t>HUF Hungarian Forint</t>
  </si>
  <si>
    <t>20 years</t>
  </si>
  <si>
    <t>Entry 21</t>
  </si>
  <si>
    <t>Iceland</t>
  </si>
  <si>
    <t>IS</t>
  </si>
  <si>
    <t>ISL</t>
  </si>
  <si>
    <t>ISK Icelandic Krona</t>
  </si>
  <si>
    <t>Entry 22</t>
  </si>
  <si>
    <t>Ireland</t>
  </si>
  <si>
    <t>IR</t>
  </si>
  <si>
    <t>IRL</t>
  </si>
  <si>
    <t>Entry 23</t>
  </si>
  <si>
    <t>Israel</t>
  </si>
  <si>
    <t>ISR</t>
  </si>
  <si>
    <t>ILS Israeli Shekel</t>
  </si>
  <si>
    <t>Entry 24</t>
  </si>
  <si>
    <t>Italy</t>
  </si>
  <si>
    <t>ITA</t>
  </si>
  <si>
    <t>Entry 25</t>
  </si>
  <si>
    <t>Japan</t>
  </si>
  <si>
    <t>JPN</t>
  </si>
  <si>
    <t>JPY Japanese Yen</t>
  </si>
  <si>
    <t>Entry 26</t>
  </si>
  <si>
    <t>Korea</t>
  </si>
  <si>
    <t>KOR</t>
  </si>
  <si>
    <t>KRW Korean Won</t>
  </si>
  <si>
    <t>RangeNOP</t>
  </si>
  <si>
    <t>Entry 27</t>
  </si>
  <si>
    <t>Latvia</t>
  </si>
  <si>
    <t>LV</t>
  </si>
  <si>
    <t>LVA</t>
  </si>
  <si>
    <t>Entry 28</t>
  </si>
  <si>
    <t>Lithuania</t>
  </si>
  <si>
    <t>LT</t>
  </si>
  <si>
    <t>LTU</t>
  </si>
  <si>
    <t>Entry 29</t>
  </si>
  <si>
    <t>Luxembourg</t>
  </si>
  <si>
    <t>LX</t>
  </si>
  <si>
    <t>LUX</t>
  </si>
  <si>
    <t>RANGE N</t>
  </si>
  <si>
    <t>Entry 30</t>
  </si>
  <si>
    <t>Mexico</t>
  </si>
  <si>
    <t>MEX</t>
  </si>
  <si>
    <t>MXN Mexican Peso</t>
  </si>
  <si>
    <t>RANGE O</t>
  </si>
  <si>
    <t>Entry 31</t>
  </si>
  <si>
    <t>Netherlands</t>
  </si>
  <si>
    <t>NL</t>
  </si>
  <si>
    <t>NLD</t>
  </si>
  <si>
    <t>RANGE P</t>
  </si>
  <si>
    <t>Entry 32</t>
  </si>
  <si>
    <t>New Zealand</t>
  </si>
  <si>
    <t>NZL</t>
  </si>
  <si>
    <t>NZD New Zealand Dollar</t>
  </si>
  <si>
    <t>Entry 33</t>
  </si>
  <si>
    <t>North Macedonia</t>
  </si>
  <si>
    <t>MK</t>
  </si>
  <si>
    <t>MKD Macedonian Denar</t>
  </si>
  <si>
    <t>Entry 34</t>
  </si>
  <si>
    <t>Norway</t>
  </si>
  <si>
    <t>NO</t>
  </si>
  <si>
    <t>NOR</t>
  </si>
  <si>
    <t>NOK Norwegian Krone</t>
  </si>
  <si>
    <t>Entry 35</t>
  </si>
  <si>
    <t>Peru</t>
  </si>
  <si>
    <t>PER</t>
  </si>
  <si>
    <t>PEN Peruvian Sol</t>
  </si>
  <si>
    <t>Dynamic range (N2A)</t>
  </si>
  <si>
    <t>Entry 36</t>
  </si>
  <si>
    <t>Poland</t>
  </si>
  <si>
    <t>PL</t>
  </si>
  <si>
    <t>POL</t>
  </si>
  <si>
    <t>PLN Polish Zloty</t>
  </si>
  <si>
    <t>Entry 37</t>
  </si>
  <si>
    <t>Portugal</t>
  </si>
  <si>
    <t>PT</t>
  </si>
  <si>
    <t>PRT</t>
  </si>
  <si>
    <t>Entry 38</t>
  </si>
  <si>
    <t>Romania</t>
  </si>
  <si>
    <t>RO</t>
  </si>
  <si>
    <t>ROU</t>
  </si>
  <si>
    <t>RON Romanian Leu</t>
  </si>
  <si>
    <t>Entry 39</t>
  </si>
  <si>
    <t>Serbia</t>
  </si>
  <si>
    <t>RS</t>
  </si>
  <si>
    <t>RSD Serbian Dinar</t>
  </si>
  <si>
    <t>Entry 40</t>
  </si>
  <si>
    <t>Slovak Republic</t>
  </si>
  <si>
    <t>SK</t>
  </si>
  <si>
    <t>SVK</t>
  </si>
  <si>
    <t>Dynamic range (N3A)</t>
  </si>
  <si>
    <t>Entry 41</t>
  </si>
  <si>
    <t>Slovenia</t>
  </si>
  <si>
    <t>SV</t>
  </si>
  <si>
    <t>SVN</t>
  </si>
  <si>
    <t>Entry 42</t>
  </si>
  <si>
    <t>Spain</t>
  </si>
  <si>
    <t>ES</t>
  </si>
  <si>
    <t>ESP</t>
  </si>
  <si>
    <t>Entry 43</t>
  </si>
  <si>
    <t>Sweden</t>
  </si>
  <si>
    <t>SE</t>
  </si>
  <si>
    <t>SWE</t>
  </si>
  <si>
    <t>SEK Swedish Krona</t>
  </si>
  <si>
    <t>Entry 44</t>
  </si>
  <si>
    <t>Switzerland</t>
  </si>
  <si>
    <t>CH</t>
  </si>
  <si>
    <t>CHE</t>
  </si>
  <si>
    <t>CHF Swiss Franc</t>
  </si>
  <si>
    <t>Entry 45</t>
  </si>
  <si>
    <t>Türkiye</t>
  </si>
  <si>
    <t>TR</t>
  </si>
  <si>
    <t>TUR</t>
  </si>
  <si>
    <t>TRY Turkish Lira</t>
  </si>
  <si>
    <t>Entry 46</t>
  </si>
  <si>
    <t>United States</t>
  </si>
  <si>
    <t>USA</t>
  </si>
  <si>
    <t>USD United States Dollar</t>
  </si>
  <si>
    <t>Entry 47</t>
  </si>
  <si>
    <t>Entry 48</t>
  </si>
  <si>
    <t>Flemish Comm. (Belgium)</t>
  </si>
  <si>
    <t>Benl</t>
  </si>
  <si>
    <t>BEFL</t>
  </si>
  <si>
    <t>Entry 49</t>
  </si>
  <si>
    <t>French Comm. (Belgium)</t>
  </si>
  <si>
    <t>BEfr</t>
  </si>
  <si>
    <t>BEFR</t>
  </si>
  <si>
    <t>Entry 50</t>
  </si>
  <si>
    <t>German-speaking Comm. (Belgium)</t>
  </si>
  <si>
    <t>Bede</t>
  </si>
  <si>
    <t>BEDE</t>
  </si>
  <si>
    <t>GBP United Kingdom Pound</t>
  </si>
  <si>
    <t>Entry 51</t>
  </si>
  <si>
    <t>England (UK)</t>
  </si>
  <si>
    <t>ENG</t>
  </si>
  <si>
    <t>Entry 52</t>
  </si>
  <si>
    <t>Northern Ireland (UK)</t>
  </si>
  <si>
    <t>NIR</t>
  </si>
  <si>
    <t>Entry 53</t>
  </si>
  <si>
    <t>Scotland (UK)</t>
  </si>
  <si>
    <t>SCO</t>
  </si>
  <si>
    <t>Entry 54</t>
  </si>
  <si>
    <t>Wales (UK)</t>
  </si>
  <si>
    <t>WAL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</si>
</sst>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quot;£&quot;* #,##0_-;\-&quot;£&quot;* #,##0_-;_-&quot;£&quot;* &quot;-&quot;_-;_-@_-"/>
    <numFmt numFmtId="165" formatCode="#\ ###\ ###\ ###\ ##0"/>
  </numFmts>
  <fonts count="73">
    <font>
      <sz val="10"/>
      <color theme="1"/>
      <name val="Arial"/>
      <family val="2"/>
    </font>
    <font>
      <u/>
      <sz val="10"/>
      <color theme="10"/>
      <name val="Arial"/>
      <family val="2"/>
    </font>
    <font>
      <sz val="10"/>
      <name val="Arial"/>
      <family val="2"/>
    </font>
    <font>
      <sz val="72"/>
      <name val="Arial"/>
      <family val="2"/>
    </font>
    <font>
      <i/>
      <sz val="10"/>
      <color theme="1"/>
      <name val="Arial"/>
      <family val="2"/>
    </font>
    <font>
      <b/>
      <sz val="10"/>
      <name val="Arial"/>
      <family val="2"/>
    </font>
    <font>
      <b/>
      <sz val="14"/>
      <color rgb="FF0070C0"/>
      <name val="Arial"/>
      <family val="2"/>
    </font>
    <font>
      <b/>
      <sz val="16"/>
      <name val="Arial"/>
      <family val="2"/>
    </font>
    <font>
      <sz val="8"/>
      <name val="Arial"/>
      <family val="2"/>
    </font>
    <font>
      <b/>
      <sz val="16"/>
      <color rgb="FF0070C0"/>
      <name val="Arial"/>
      <family val="2"/>
    </font>
    <font>
      <sz val="4"/>
      <color theme="1"/>
      <name val="Arial"/>
      <family val="2"/>
    </font>
    <font>
      <b/>
      <sz val="4"/>
      <name val="Arial"/>
      <family val="2"/>
    </font>
    <font>
      <b/>
      <sz val="10"/>
      <color theme="5" tint="-0.499984740745262"/>
      <name val="Arial"/>
      <family val="2"/>
    </font>
    <font>
      <i/>
      <sz val="9"/>
      <color theme="1"/>
      <name val="Arial"/>
      <family val="2"/>
    </font>
    <font>
      <i/>
      <sz val="10"/>
      <name val="Arial"/>
      <family val="2"/>
    </font>
    <font>
      <sz val="48"/>
      <color theme="1"/>
      <name val="Arial"/>
      <family val="2"/>
    </font>
    <font>
      <sz val="3"/>
      <color theme="1"/>
      <name val="Arial"/>
      <family val="2"/>
    </font>
    <font>
      <sz val="22"/>
      <color theme="1"/>
      <name val="Arial"/>
      <family val="2"/>
    </font>
    <font>
      <sz val="36"/>
      <color theme="1"/>
      <name val="Arial"/>
      <family val="2"/>
    </font>
    <font>
      <sz val="20"/>
      <color theme="1"/>
      <name val="Arial"/>
      <family val="2"/>
    </font>
    <font>
      <b/>
      <sz val="10"/>
      <color rgb="FF0070C0"/>
      <name val="Arial"/>
      <family val="2"/>
    </font>
    <font>
      <sz val="10"/>
      <color rgb="FF0070C0"/>
      <name val="Arial"/>
      <family val="2"/>
    </font>
    <font>
      <sz val="3"/>
      <color rgb="FF0070C0"/>
      <name val="Arial"/>
      <family val="2"/>
    </font>
    <font>
      <sz val="72"/>
      <color theme="1"/>
      <name val="Arial"/>
      <family val="2"/>
    </font>
    <font>
      <i/>
      <sz val="9"/>
      <name val="Arial"/>
      <family val="2"/>
    </font>
    <font>
      <b/>
      <sz val="10"/>
      <color theme="4"/>
      <name val="Arial"/>
      <family val="2"/>
    </font>
    <font>
      <sz val="12"/>
      <color theme="1"/>
      <name val="Arial"/>
      <family val="2"/>
    </font>
    <font>
      <sz val="28"/>
      <color theme="1"/>
      <name val="Arial"/>
      <family val="2"/>
    </font>
    <font>
      <i/>
      <u/>
      <sz val="10"/>
      <name val="Arial"/>
      <family val="2"/>
    </font>
    <font>
      <sz val="10"/>
      <color theme="1"/>
      <name val="Arial"/>
      <family val="2"/>
    </font>
    <font>
      <b/>
      <sz val="10"/>
      <color theme="1"/>
      <name val="Arial"/>
      <family val="2"/>
    </font>
    <font>
      <b/>
      <sz val="12"/>
      <name val="Arial"/>
      <family val="2"/>
    </font>
    <font>
      <b/>
      <i/>
      <sz val="10"/>
      <name val="Arial"/>
      <family val="2"/>
    </font>
    <font>
      <sz val="9"/>
      <name val="Arial"/>
      <family val="2"/>
    </font>
    <font>
      <b/>
      <sz val="10"/>
      <color rgb="FFFF0000"/>
      <name val="Arial"/>
      <family val="2"/>
    </font>
    <font>
      <b/>
      <u/>
      <sz val="10"/>
      <name val="Arial"/>
      <family val="2"/>
    </font>
    <font>
      <i/>
      <sz val="8"/>
      <name val="Arial"/>
      <family val="2"/>
    </font>
    <font>
      <sz val="26"/>
      <color theme="1"/>
      <name val="Arial"/>
      <family val="2"/>
    </font>
    <font>
      <i/>
      <sz val="9"/>
      <color rgb="FFFF0000"/>
      <name val="Arial"/>
      <family val="2"/>
    </font>
    <font>
      <i/>
      <sz val="10"/>
      <color rgb="FFFF0000"/>
      <name val="Arial"/>
      <family val="2"/>
    </font>
    <font>
      <sz val="24"/>
      <color theme="1"/>
      <name val="Arial"/>
      <family val="2"/>
    </font>
    <font>
      <sz val="18"/>
      <color theme="1"/>
      <name val="Arial"/>
      <family val="2"/>
    </font>
    <font>
      <sz val="14"/>
      <color theme="1"/>
      <name val="Arial"/>
      <family val="2"/>
    </font>
    <font>
      <sz val="11"/>
      <color theme="1"/>
      <name val="Arial"/>
      <family val="2"/>
    </font>
    <font>
      <sz val="60"/>
      <color theme="1"/>
      <name val="Arial"/>
      <family val="2"/>
    </font>
    <font>
      <sz val="9"/>
      <color theme="1"/>
      <name val="Arial"/>
      <family val="2"/>
    </font>
    <font>
      <sz val="90"/>
      <color theme="1"/>
      <name val="Arial"/>
      <family val="2"/>
    </font>
    <font>
      <b/>
      <sz val="16"/>
      <color rgb="FF3333FF"/>
      <name val="Arial"/>
      <family val="2"/>
    </font>
    <font>
      <b/>
      <sz val="14"/>
      <color rgb="FF3333FF"/>
      <name val="Arial"/>
      <family val="2"/>
    </font>
    <font>
      <b/>
      <sz val="10"/>
      <color rgb="FF3333FF"/>
      <name val="Arial"/>
      <family val="2"/>
    </font>
    <font>
      <b/>
      <sz val="9"/>
      <color rgb="FF3333FF"/>
      <name val="Arial"/>
      <family val="2"/>
    </font>
    <font>
      <sz val="10"/>
      <color rgb="FF3333FF"/>
      <name val="Arial"/>
      <family val="2"/>
    </font>
    <font>
      <b/>
      <sz val="12"/>
      <color rgb="FF3333FF"/>
      <name val="Arial"/>
      <family val="2"/>
    </font>
    <font>
      <sz val="3"/>
      <color rgb="FF3333FF"/>
      <name val="Arial"/>
      <family val="2"/>
    </font>
    <font>
      <sz val="2"/>
      <color theme="1"/>
      <name val="Arial"/>
      <family val="2"/>
    </font>
    <font>
      <sz val="2"/>
      <color rgb="FF0070C0"/>
      <name val="Arial"/>
      <family val="2"/>
    </font>
    <font>
      <sz val="1"/>
      <color theme="1"/>
      <name val="Arial"/>
      <family val="2"/>
    </font>
    <font>
      <b/>
      <sz val="1"/>
      <color rgb="FF3333FF"/>
      <name val="Arial"/>
      <family val="2"/>
    </font>
    <font>
      <b/>
      <u/>
      <sz val="14"/>
      <color rgb="FF3333FF"/>
      <name val="Arial"/>
      <family val="2"/>
    </font>
    <font>
      <b/>
      <i/>
      <sz val="9"/>
      <color rgb="FF3333FF"/>
      <name val="Arial"/>
      <family val="2"/>
    </font>
    <font>
      <b/>
      <sz val="12.6"/>
      <color rgb="FF3333FF"/>
      <name val="Arial"/>
      <family val="2"/>
    </font>
    <font>
      <sz val="54"/>
      <color theme="1"/>
      <name val="Arial"/>
      <family val="2"/>
    </font>
    <font>
      <sz val="34"/>
      <color theme="1"/>
      <name val="Arial"/>
      <family val="2"/>
    </font>
    <font>
      <b/>
      <sz val="10"/>
      <color rgb="FF000000"/>
      <name val="Arial"/>
      <family val="2"/>
    </font>
    <font>
      <sz val="10"/>
      <color rgb="FF000000"/>
      <name val="Arial"/>
      <family val="2"/>
    </font>
    <font>
      <b/>
      <sz val="14"/>
      <color rgb="FF000000"/>
      <name val="Arial"/>
      <family val="2"/>
    </font>
    <font>
      <b/>
      <sz val="14"/>
      <color rgb="FFFF0000"/>
      <name val="Arial"/>
      <family val="2"/>
    </font>
    <font>
      <i/>
      <sz val="10"/>
      <color rgb="FF000000"/>
      <name val="Arial"/>
      <family val="2"/>
    </font>
    <font>
      <b/>
      <sz val="10"/>
      <color rgb="FF4472C4"/>
      <name val="Arial"/>
      <family val="2"/>
    </font>
    <font>
      <b/>
      <i/>
      <sz val="10"/>
      <color rgb="FF3333FF"/>
      <name val="Arial"/>
      <family val="2"/>
    </font>
    <font>
      <b/>
      <i/>
      <sz val="10"/>
      <color rgb="FF000000"/>
      <name val="Arial"/>
      <family val="2"/>
    </font>
    <font>
      <b/>
      <sz val="11"/>
      <color rgb="FF3333FF"/>
      <name val="Arial"/>
      <family val="2"/>
    </font>
    <font>
      <i/>
      <sz val="12"/>
      <name val="Arial"/>
      <family val="2"/>
    </font>
  </fonts>
  <fills count="1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indexed="22"/>
        <bgColor indexed="64"/>
      </patternFill>
    </fill>
    <fill>
      <patternFill patternType="solid">
        <fgColor indexed="9"/>
        <bgColor indexed="64"/>
      </patternFill>
    </fill>
    <fill>
      <patternFill patternType="solid">
        <fgColor rgb="FFFF000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C00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medium">
        <color indexed="64"/>
      </left>
      <right/>
      <top style="thick">
        <color indexed="64"/>
      </top>
      <bottom/>
      <diagonal/>
    </border>
    <border>
      <left/>
      <right/>
      <top style="thick">
        <color indexed="64"/>
      </top>
      <bottom/>
      <diagonal/>
    </border>
    <border>
      <left style="medium">
        <color indexed="64"/>
      </left>
      <right style="medium">
        <color indexed="64"/>
      </right>
      <top style="thick">
        <color indexed="64"/>
      </top>
      <bottom style="medium">
        <color indexed="64"/>
      </bottom>
      <diagonal/>
    </border>
    <border>
      <left/>
      <right/>
      <top/>
      <bottom style="medium">
        <color rgb="FFFF0000"/>
      </bottom>
      <diagonal/>
    </border>
  </borders>
  <cellStyleXfs count="5">
    <xf numFmtId="0" fontId="0" fillId="0" borderId="0"/>
    <xf numFmtId="0" fontId="1" fillId="0" borderId="0" applyNumberFormat="0" applyFill="0" applyBorder="0" applyAlignment="0" applyProtection="0"/>
    <xf numFmtId="41" fontId="29" fillId="0" borderId="0" applyFont="0" applyFill="0" applyBorder="0" applyAlignment="0" applyProtection="0"/>
    <xf numFmtId="164" fontId="29" fillId="0" borderId="0" applyFont="0" applyFill="0" applyBorder="0" applyAlignment="0" applyProtection="0"/>
    <xf numFmtId="9" fontId="29" fillId="0" borderId="0" applyFont="0" applyFill="0" applyBorder="0" applyAlignment="0" applyProtection="0"/>
  </cellStyleXfs>
  <cellXfs count="343">
    <xf numFmtId="0" fontId="0" fillId="0" borderId="0" xfId="0"/>
    <xf numFmtId="0" fontId="3" fillId="2" borderId="0" xfId="0" applyFont="1" applyFill="1"/>
    <xf numFmtId="0" fontId="0" fillId="2" borderId="0" xfId="0" applyFill="1"/>
    <xf numFmtId="0" fontId="0" fillId="3" borderId="4" xfId="0" applyFill="1" applyBorder="1" applyAlignment="1">
      <alignment horizontal="left" vertical="top"/>
    </xf>
    <xf numFmtId="0" fontId="2" fillId="2" borderId="0" xfId="0" applyFont="1" applyFill="1"/>
    <xf numFmtId="0" fontId="10" fillId="2" borderId="0" xfId="0" applyFont="1" applyFill="1"/>
    <xf numFmtId="0" fontId="11" fillId="2" borderId="0" xfId="0" applyFont="1" applyFill="1"/>
    <xf numFmtId="0" fontId="10" fillId="0" borderId="0" xfId="0" applyFont="1"/>
    <xf numFmtId="0" fontId="0" fillId="5" borderId="4" xfId="0" applyFill="1" applyBorder="1" applyAlignment="1">
      <alignment horizontal="left" vertical="top" wrapText="1"/>
    </xf>
    <xf numFmtId="0" fontId="0" fillId="5" borderId="4" xfId="0" applyFill="1" applyBorder="1" applyAlignment="1">
      <alignment horizontal="center" vertical="center"/>
    </xf>
    <xf numFmtId="0" fontId="0" fillId="5" borderId="4" xfId="0" applyFill="1" applyBorder="1" applyAlignment="1">
      <alignment horizontal="left" vertical="center" wrapText="1"/>
    </xf>
    <xf numFmtId="0" fontId="1" fillId="5" borderId="4" xfId="1" applyFill="1" applyBorder="1" applyAlignment="1" applyProtection="1">
      <alignment horizontal="left" vertical="center"/>
    </xf>
    <xf numFmtId="0" fontId="0" fillId="5" borderId="4" xfId="0" applyFill="1" applyBorder="1" applyAlignment="1">
      <alignment vertical="center"/>
    </xf>
    <xf numFmtId="0" fontId="14" fillId="2" borderId="0" xfId="0" applyFont="1" applyFill="1" applyAlignment="1">
      <alignment horizontal="right"/>
    </xf>
    <xf numFmtId="0" fontId="15" fillId="2" borderId="0" xfId="0" applyFont="1" applyFill="1"/>
    <xf numFmtId="0" fontId="16" fillId="2" borderId="0" xfId="0" applyFont="1" applyFill="1"/>
    <xf numFmtId="0" fontId="16" fillId="0" borderId="0" xfId="0" applyFont="1"/>
    <xf numFmtId="0" fontId="17" fillId="2" borderId="0" xfId="0" applyFont="1" applyFill="1"/>
    <xf numFmtId="0" fontId="0" fillId="4" borderId="0" xfId="0" applyFill="1"/>
    <xf numFmtId="0" fontId="16" fillId="4" borderId="0" xfId="0" applyFont="1" applyFill="1"/>
    <xf numFmtId="0" fontId="0" fillId="4" borderId="4" xfId="0" applyFill="1" applyBorder="1" applyAlignment="1">
      <alignment vertical="center"/>
    </xf>
    <xf numFmtId="0" fontId="0" fillId="7" borderId="4" xfId="0" applyFill="1" applyBorder="1"/>
    <xf numFmtId="0" fontId="0" fillId="4" borderId="0" xfId="0" applyFill="1" applyAlignment="1">
      <alignment vertical="center"/>
    </xf>
    <xf numFmtId="0" fontId="18" fillId="2" borderId="0" xfId="0" applyFont="1" applyFill="1"/>
    <xf numFmtId="0" fontId="19" fillId="2" borderId="0" xfId="0" applyFont="1" applyFill="1"/>
    <xf numFmtId="0" fontId="0" fillId="4" borderId="4" xfId="0" applyFill="1" applyBorder="1" applyAlignment="1">
      <alignment vertical="center" wrapText="1"/>
    </xf>
    <xf numFmtId="0" fontId="0" fillId="4" borderId="0" xfId="0" applyFill="1" applyAlignment="1">
      <alignment wrapText="1"/>
    </xf>
    <xf numFmtId="0" fontId="16" fillId="4" borderId="0" xfId="0" applyFont="1" applyFill="1" applyAlignment="1">
      <alignment wrapText="1"/>
    </xf>
    <xf numFmtId="0" fontId="0" fillId="4" borderId="0" xfId="0" applyFill="1" applyAlignment="1">
      <alignment vertical="center" wrapText="1"/>
    </xf>
    <xf numFmtId="0" fontId="12" fillId="8" borderId="0" xfId="0" applyFont="1" applyFill="1"/>
    <xf numFmtId="0" fontId="12" fillId="8" borderId="4" xfId="0" applyFont="1" applyFill="1" applyBorder="1"/>
    <xf numFmtId="0" fontId="12" fillId="8" borderId="1" xfId="0" applyFont="1" applyFill="1" applyBorder="1"/>
    <xf numFmtId="0" fontId="0" fillId="8" borderId="4" xfId="0" applyFill="1" applyBorder="1" applyAlignment="1">
      <alignment vertical="top"/>
    </xf>
    <xf numFmtId="0" fontId="0" fillId="8" borderId="1" xfId="0" applyFill="1" applyBorder="1" applyAlignment="1">
      <alignment vertical="top"/>
    </xf>
    <xf numFmtId="0" fontId="7" fillId="3" borderId="1" xfId="0" applyFont="1" applyFill="1" applyBorder="1"/>
    <xf numFmtId="0" fontId="7" fillId="3" borderId="2" xfId="0" applyFont="1" applyFill="1" applyBorder="1"/>
    <xf numFmtId="0" fontId="7" fillId="3" borderId="3" xfId="0" applyFont="1" applyFill="1" applyBorder="1"/>
    <xf numFmtId="0" fontId="20" fillId="2" borderId="0" xfId="0" applyFont="1" applyFill="1" applyAlignment="1">
      <alignment vertical="top"/>
    </xf>
    <xf numFmtId="0" fontId="21" fillId="2" borderId="0" xfId="0" applyFont="1" applyFill="1"/>
    <xf numFmtId="0" fontId="22" fillId="2" borderId="0" xfId="0" applyFont="1" applyFill="1"/>
    <xf numFmtId="0" fontId="23" fillId="2" borderId="0" xfId="0" applyFont="1" applyFill="1"/>
    <xf numFmtId="0" fontId="5" fillId="9" borderId="4" xfId="0" applyFont="1" applyFill="1" applyBorder="1" applyAlignment="1">
      <alignment vertical="top" wrapText="1"/>
    </xf>
    <xf numFmtId="0" fontId="5" fillId="9" borderId="1" xfId="0" applyFont="1" applyFill="1" applyBorder="1" applyAlignment="1">
      <alignment vertical="top"/>
    </xf>
    <xf numFmtId="0" fontId="2" fillId="9" borderId="1" xfId="0" applyFont="1" applyFill="1" applyBorder="1" applyAlignment="1">
      <alignment horizontal="left" vertical="top" wrapText="1" indent="1"/>
    </xf>
    <xf numFmtId="0" fontId="13" fillId="10" borderId="4" xfId="0" applyFont="1" applyFill="1" applyBorder="1" applyAlignment="1">
      <alignment vertical="top" wrapText="1"/>
    </xf>
    <xf numFmtId="0" fontId="2" fillId="9" borderId="4" xfId="0" applyFont="1" applyFill="1" applyBorder="1" applyAlignment="1">
      <alignment vertical="top" wrapText="1"/>
    </xf>
    <xf numFmtId="0" fontId="26" fillId="2" borderId="0" xfId="0" applyFont="1" applyFill="1"/>
    <xf numFmtId="0" fontId="5" fillId="9" borderId="4" xfId="0" applyFont="1" applyFill="1" applyBorder="1" applyAlignment="1">
      <alignment horizontal="left" vertical="top" wrapText="1" indent="1"/>
    </xf>
    <xf numFmtId="0" fontId="27" fillId="2" borderId="0" xfId="0" applyFont="1" applyFill="1"/>
    <xf numFmtId="0" fontId="5" fillId="9" borderId="4" xfId="0" applyFont="1" applyFill="1" applyBorder="1" applyAlignment="1">
      <alignment horizontal="left" vertical="top" wrapText="1"/>
    </xf>
    <xf numFmtId="0" fontId="2" fillId="9" borderId="4" xfId="0" applyFont="1" applyFill="1" applyBorder="1" applyAlignment="1">
      <alignment horizontal="left" vertical="top" wrapText="1" indent="1"/>
    </xf>
    <xf numFmtId="0" fontId="2" fillId="9" borderId="4" xfId="0" applyFont="1" applyFill="1" applyBorder="1" applyAlignment="1">
      <alignment horizontal="left" vertical="top" wrapText="1"/>
    </xf>
    <xf numFmtId="0" fontId="30" fillId="4" borderId="4" xfId="0" applyFont="1" applyFill="1" applyBorder="1"/>
    <xf numFmtId="0" fontId="10" fillId="8" borderId="0" xfId="0" applyFont="1" applyFill="1"/>
    <xf numFmtId="0" fontId="2" fillId="8" borderId="0" xfId="0" applyFont="1" applyFill="1"/>
    <xf numFmtId="0" fontId="0" fillId="8" borderId="0" xfId="0" applyFill="1"/>
    <xf numFmtId="0" fontId="3" fillId="8" borderId="0" xfId="0" applyFont="1" applyFill="1"/>
    <xf numFmtId="0" fontId="16" fillId="8" borderId="0" xfId="0" applyFont="1" applyFill="1"/>
    <xf numFmtId="0" fontId="0" fillId="12" borderId="0" xfId="0" applyFill="1"/>
    <xf numFmtId="0" fontId="2" fillId="0" borderId="0" xfId="0" applyFont="1"/>
    <xf numFmtId="0" fontId="5" fillId="2" borderId="0" xfId="0" applyFont="1" applyFill="1"/>
    <xf numFmtId="0" fontId="5" fillId="2" borderId="0" xfId="0" applyFont="1" applyFill="1" applyAlignment="1">
      <alignment horizontal="left" indent="2"/>
    </xf>
    <xf numFmtId="0" fontId="0" fillId="2" borderId="0" xfId="0" applyFill="1" applyAlignment="1">
      <alignment horizontal="left" indent="2"/>
    </xf>
    <xf numFmtId="0" fontId="14" fillId="2" borderId="0" xfId="0" applyFont="1" applyFill="1" applyAlignment="1">
      <alignment horizontal="left" indent="2"/>
    </xf>
    <xf numFmtId="0" fontId="32" fillId="2" borderId="0" xfId="0" applyFont="1" applyFill="1" applyAlignment="1">
      <alignment horizontal="left" indent="2"/>
    </xf>
    <xf numFmtId="0" fontId="32" fillId="2" borderId="0" xfId="0" applyFont="1" applyFill="1" applyAlignment="1">
      <alignment horizontal="right"/>
    </xf>
    <xf numFmtId="0" fontId="0" fillId="0" borderId="4" xfId="0" applyBorder="1" applyProtection="1">
      <protection locked="0"/>
    </xf>
    <xf numFmtId="0" fontId="14" fillId="12" borderId="0" xfId="0" applyFont="1" applyFill="1"/>
    <xf numFmtId="0" fontId="5" fillId="12" borderId="0" xfId="0" applyFont="1" applyFill="1"/>
    <xf numFmtId="0" fontId="0" fillId="12" borderId="15" xfId="0" applyFill="1" applyBorder="1" applyAlignment="1">
      <alignment horizontal="center" wrapText="1"/>
    </xf>
    <xf numFmtId="0" fontId="0" fillId="9" borderId="14" xfId="0" applyFill="1" applyBorder="1" applyAlignment="1">
      <alignment horizontal="right" vertical="center" wrapText="1"/>
    </xf>
    <xf numFmtId="0" fontId="2" fillId="3" borderId="15" xfId="0" applyFont="1" applyFill="1" applyBorder="1" applyAlignment="1" applyProtection="1">
      <alignment wrapText="1"/>
      <protection locked="0"/>
    </xf>
    <xf numFmtId="0" fontId="2" fillId="3" borderId="15" xfId="0" applyFont="1" applyFill="1" applyBorder="1" applyAlignment="1">
      <alignment wrapText="1"/>
    </xf>
    <xf numFmtId="0" fontId="2" fillId="3" borderId="16" xfId="0" applyFont="1" applyFill="1" applyBorder="1" applyAlignment="1">
      <alignment wrapText="1"/>
    </xf>
    <xf numFmtId="0" fontId="32" fillId="12" borderId="15" xfId="0" applyFont="1" applyFill="1" applyBorder="1" applyAlignment="1">
      <alignment horizontal="left"/>
    </xf>
    <xf numFmtId="0" fontId="5" fillId="9" borderId="5" xfId="0" applyFont="1" applyFill="1" applyBorder="1" applyAlignment="1">
      <alignment horizontal="center" vertical="center"/>
    </xf>
    <xf numFmtId="0" fontId="0" fillId="9" borderId="4" xfId="0" applyFill="1" applyBorder="1" applyAlignment="1">
      <alignment horizontal="center" wrapText="1"/>
    </xf>
    <xf numFmtId="0" fontId="0" fillId="9" borderId="8" xfId="0" applyFill="1" applyBorder="1" applyAlignment="1">
      <alignment horizontal="center" vertical="center" wrapText="1"/>
    </xf>
    <xf numFmtId="0" fontId="5" fillId="9" borderId="4" xfId="0" applyFont="1" applyFill="1" applyBorder="1"/>
    <xf numFmtId="0" fontId="8" fillId="12" borderId="0" xfId="0" applyFont="1" applyFill="1" applyAlignment="1">
      <alignment vertical="top"/>
    </xf>
    <xf numFmtId="0" fontId="8" fillId="12" borderId="0" xfId="0" applyFont="1" applyFill="1"/>
    <xf numFmtId="0" fontId="8" fillId="12" borderId="0" xfId="0" applyFont="1" applyFill="1" applyAlignment="1">
      <alignment horizontal="right" vertical="top"/>
    </xf>
    <xf numFmtId="0" fontId="0" fillId="12" borderId="0" xfId="0" applyFill="1" applyAlignment="1">
      <alignment horizontal="right" vertical="top"/>
    </xf>
    <xf numFmtId="0" fontId="0" fillId="3" borderId="4" xfId="0" applyFill="1" applyBorder="1" applyProtection="1">
      <protection locked="0"/>
    </xf>
    <xf numFmtId="0" fontId="5" fillId="3" borderId="4" xfId="0" applyFont="1" applyFill="1" applyBorder="1" applyProtection="1">
      <protection locked="0"/>
    </xf>
    <xf numFmtId="0" fontId="5" fillId="9" borderId="3" xfId="0" applyFont="1" applyFill="1" applyBorder="1" applyAlignment="1">
      <alignment vertical="top"/>
    </xf>
    <xf numFmtId="0" fontId="12" fillId="2" borderId="12" xfId="0" applyFont="1" applyFill="1" applyBorder="1" applyAlignment="1">
      <alignment horizontal="center" vertical="center"/>
    </xf>
    <xf numFmtId="0" fontId="2" fillId="9" borderId="4" xfId="0" applyFont="1" applyFill="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horizontal="center" vertical="center" wrapText="1"/>
    </xf>
    <xf numFmtId="0" fontId="36" fillId="10" borderId="4" xfId="0" applyFont="1" applyFill="1" applyBorder="1" applyAlignment="1">
      <alignment horizontal="center" vertical="center" wrapText="1"/>
    </xf>
    <xf numFmtId="0" fontId="2" fillId="9" borderId="5" xfId="0" applyFont="1" applyFill="1" applyBorder="1" applyAlignment="1">
      <alignment vertical="center" wrapText="1"/>
    </xf>
    <xf numFmtId="0" fontId="0" fillId="8" borderId="5" xfId="0" applyFill="1" applyBorder="1" applyAlignment="1">
      <alignment vertical="top"/>
    </xf>
    <xf numFmtId="0" fontId="0" fillId="8" borderId="6" xfId="0" applyFill="1" applyBorder="1" applyAlignment="1">
      <alignment vertical="top"/>
    </xf>
    <xf numFmtId="0" fontId="0" fillId="8" borderId="19" xfId="0" applyFill="1" applyBorder="1" applyAlignment="1">
      <alignment vertical="top"/>
    </xf>
    <xf numFmtId="0" fontId="0" fillId="8" borderId="20" xfId="0" applyFill="1" applyBorder="1" applyAlignment="1">
      <alignment vertical="top"/>
    </xf>
    <xf numFmtId="0" fontId="2" fillId="9" borderId="4" xfId="0" applyFont="1" applyFill="1" applyBorder="1" applyAlignment="1">
      <alignment horizontal="left" vertical="top" wrapText="1" indent="2"/>
    </xf>
    <xf numFmtId="0" fontId="37" fillId="2" borderId="0" xfId="0" applyFont="1" applyFill="1"/>
    <xf numFmtId="0" fontId="12" fillId="8" borderId="2" xfId="0" applyFont="1" applyFill="1" applyBorder="1"/>
    <xf numFmtId="0" fontId="0" fillId="2" borderId="0" xfId="0" applyFill="1" applyAlignment="1">
      <alignment vertical="center"/>
    </xf>
    <xf numFmtId="0" fontId="0" fillId="14" borderId="0" xfId="0" applyFill="1"/>
    <xf numFmtId="0" fontId="23" fillId="14" borderId="0" xfId="0" applyFont="1" applyFill="1"/>
    <xf numFmtId="0" fontId="38" fillId="10" borderId="4" xfId="0" applyFont="1" applyFill="1" applyBorder="1" applyAlignment="1">
      <alignment vertical="top" wrapText="1"/>
    </xf>
    <xf numFmtId="0" fontId="15" fillId="14" borderId="0" xfId="0" applyFont="1" applyFill="1"/>
    <xf numFmtId="0" fontId="26" fillId="14" borderId="0" xfId="0" applyFont="1" applyFill="1"/>
    <xf numFmtId="0" fontId="17" fillId="14" borderId="0" xfId="0" applyFont="1" applyFill="1"/>
    <xf numFmtId="0" fontId="18" fillId="14" borderId="0" xfId="0" applyFont="1" applyFill="1"/>
    <xf numFmtId="0" fontId="27" fillId="14" borderId="0" xfId="0" applyFont="1" applyFill="1"/>
    <xf numFmtId="0" fontId="5" fillId="14" borderId="0" xfId="0" applyFont="1" applyFill="1"/>
    <xf numFmtId="0" fontId="19" fillId="14" borderId="0" xfId="0" applyFont="1" applyFill="1"/>
    <xf numFmtId="0" fontId="5" fillId="9" borderId="1" xfId="0" applyFont="1" applyFill="1" applyBorder="1" applyAlignment="1">
      <alignment vertical="top" wrapText="1"/>
    </xf>
    <xf numFmtId="0" fontId="6" fillId="3" borderId="2" xfId="0" applyFont="1" applyFill="1" applyBorder="1"/>
    <xf numFmtId="0" fontId="6" fillId="3" borderId="3" xfId="0" applyFont="1" applyFill="1" applyBorder="1"/>
    <xf numFmtId="0" fontId="5" fillId="9" borderId="1" xfId="0" applyFont="1" applyFill="1" applyBorder="1" applyAlignment="1">
      <alignment vertical="center"/>
    </xf>
    <xf numFmtId="0" fontId="0" fillId="9" borderId="2" xfId="0" applyFill="1" applyBorder="1"/>
    <xf numFmtId="0" fontId="0" fillId="9" borderId="3" xfId="0" applyFill="1" applyBorder="1"/>
    <xf numFmtId="0" fontId="0" fillId="15" borderId="0" xfId="0" applyFill="1"/>
    <xf numFmtId="0" fontId="40" fillId="2" borderId="0" xfId="0" applyFont="1" applyFill="1"/>
    <xf numFmtId="0" fontId="14" fillId="15" borderId="1" xfId="0" applyFont="1" applyFill="1" applyBorder="1" applyAlignment="1">
      <alignment horizontal="left" vertical="center" wrapText="1"/>
    </xf>
    <xf numFmtId="0" fontId="4" fillId="0" borderId="0" xfId="0" applyFont="1"/>
    <xf numFmtId="0" fontId="0" fillId="8" borderId="3" xfId="0" applyFill="1" applyBorder="1" applyAlignment="1">
      <alignment vertical="top"/>
    </xf>
    <xf numFmtId="0" fontId="5" fillId="9" borderId="4" xfId="0" applyFont="1" applyFill="1" applyBorder="1" applyAlignment="1">
      <alignment vertical="top"/>
    </xf>
    <xf numFmtId="0" fontId="37" fillId="14" borderId="0" xfId="0" applyFont="1" applyFill="1"/>
    <xf numFmtId="0" fontId="0" fillId="15" borderId="2" xfId="0" applyFill="1" applyBorder="1"/>
    <xf numFmtId="0" fontId="0" fillId="15" borderId="3" xfId="0" applyFill="1" applyBorder="1"/>
    <xf numFmtId="0" fontId="41" fillId="2" borderId="0" xfId="0" applyFont="1" applyFill="1"/>
    <xf numFmtId="0" fontId="14" fillId="15" borderId="1" xfId="0" applyFont="1" applyFill="1" applyBorder="1" applyAlignment="1">
      <alignment horizontal="left" vertical="center"/>
    </xf>
    <xf numFmtId="0" fontId="42" fillId="2" borderId="0" xfId="0" applyFont="1" applyFill="1"/>
    <xf numFmtId="0" fontId="43" fillId="2" borderId="0" xfId="0" applyFont="1" applyFill="1"/>
    <xf numFmtId="0" fontId="2" fillId="9" borderId="4" xfId="0" applyFont="1" applyFill="1" applyBorder="1" applyAlignment="1">
      <alignment horizontal="left" vertical="top" indent="1"/>
    </xf>
    <xf numFmtId="0" fontId="4" fillId="15" borderId="4" xfId="0" applyFont="1" applyFill="1" applyBorder="1"/>
    <xf numFmtId="0" fontId="4" fillId="15" borderId="1" xfId="0" applyFont="1" applyFill="1" applyBorder="1"/>
    <xf numFmtId="0" fontId="6" fillId="8" borderId="2" xfId="0" applyFont="1" applyFill="1" applyBorder="1"/>
    <xf numFmtId="0" fontId="5" fillId="9" borderId="19" xfId="0" applyFont="1" applyFill="1" applyBorder="1" applyAlignment="1">
      <alignment horizontal="right" vertical="center" wrapText="1" indent="1"/>
    </xf>
    <xf numFmtId="0" fontId="0" fillId="2" borderId="34" xfId="0" applyFill="1" applyBorder="1" applyAlignment="1">
      <alignment vertical="top" wrapText="1"/>
    </xf>
    <xf numFmtId="0" fontId="0" fillId="2" borderId="35" xfId="0" applyFill="1" applyBorder="1" applyAlignment="1">
      <alignment vertical="top" wrapText="1"/>
    </xf>
    <xf numFmtId="0" fontId="30" fillId="2" borderId="0" xfId="0" applyFont="1" applyFill="1"/>
    <xf numFmtId="0" fontId="12" fillId="8" borderId="5" xfId="0" applyFont="1" applyFill="1" applyBorder="1"/>
    <xf numFmtId="0" fontId="12" fillId="8" borderId="6" xfId="0" applyFont="1" applyFill="1" applyBorder="1"/>
    <xf numFmtId="0" fontId="5" fillId="9" borderId="5" xfId="0" applyFont="1" applyFill="1" applyBorder="1" applyAlignment="1">
      <alignment vertical="top" wrapText="1"/>
    </xf>
    <xf numFmtId="0" fontId="2" fillId="9" borderId="7" xfId="0" applyFont="1" applyFill="1" applyBorder="1" applyAlignment="1">
      <alignment horizontal="left" vertical="top" wrapText="1" indent="1"/>
    </xf>
    <xf numFmtId="0" fontId="48" fillId="3" borderId="1" xfId="0" applyFont="1" applyFill="1" applyBorder="1" applyAlignment="1">
      <alignment vertical="center"/>
    </xf>
    <xf numFmtId="0" fontId="49" fillId="2" borderId="0" xfId="0" applyFont="1" applyFill="1" applyAlignment="1">
      <alignment vertical="top"/>
    </xf>
    <xf numFmtId="0" fontId="49" fillId="2" borderId="0" xfId="0" applyFont="1" applyFill="1" applyAlignment="1">
      <alignment vertical="center"/>
    </xf>
    <xf numFmtId="0" fontId="49" fillId="2" borderId="2" xfId="0" applyFont="1" applyFill="1" applyBorder="1" applyAlignment="1">
      <alignment vertical="center"/>
    </xf>
    <xf numFmtId="0" fontId="51" fillId="2" borderId="0" xfId="0" applyFont="1" applyFill="1"/>
    <xf numFmtId="0" fontId="52" fillId="2" borderId="0" xfId="0" applyFont="1" applyFill="1"/>
    <xf numFmtId="0" fontId="49" fillId="2" borderId="0" xfId="0" quotePrefix="1" applyFont="1" applyFill="1" applyAlignment="1">
      <alignment vertical="top"/>
    </xf>
    <xf numFmtId="0" fontId="53" fillId="2" borderId="0" xfId="0" applyFont="1" applyFill="1"/>
    <xf numFmtId="0" fontId="48" fillId="3" borderId="1" xfId="0" applyFont="1" applyFill="1" applyBorder="1"/>
    <xf numFmtId="0" fontId="49" fillId="2" borderId="0" xfId="0" applyFont="1" applyFill="1" applyAlignment="1">
      <alignment horizontal="center" vertical="top"/>
    </xf>
    <xf numFmtId="0" fontId="49" fillId="2" borderId="0" xfId="0" applyFont="1" applyFill="1" applyAlignment="1">
      <alignment horizontal="center" vertical="center"/>
    </xf>
    <xf numFmtId="0" fontId="51" fillId="2" borderId="0" xfId="0" applyFont="1" applyFill="1" applyAlignment="1">
      <alignment vertical="center"/>
    </xf>
    <xf numFmtId="0" fontId="49" fillId="10" borderId="4" xfId="0" applyFont="1" applyFill="1" applyBorder="1" applyAlignment="1">
      <alignment horizontal="left" vertical="center" wrapText="1"/>
    </xf>
    <xf numFmtId="0" fontId="49" fillId="2" borderId="10" xfId="0" applyFont="1" applyFill="1" applyBorder="1" applyAlignment="1">
      <alignment vertical="center"/>
    </xf>
    <xf numFmtId="0" fontId="4" fillId="15" borderId="2" xfId="0" applyFont="1" applyFill="1" applyBorder="1"/>
    <xf numFmtId="0" fontId="4" fillId="15" borderId="3" xfId="0" applyFont="1" applyFill="1" applyBorder="1"/>
    <xf numFmtId="0" fontId="40" fillId="14" borderId="0" xfId="0" applyFont="1" applyFill="1"/>
    <xf numFmtId="0" fontId="41" fillId="14" borderId="0" xfId="0" applyFont="1" applyFill="1"/>
    <xf numFmtId="0" fontId="44" fillId="14" borderId="0" xfId="0" applyFont="1" applyFill="1"/>
    <xf numFmtId="0" fontId="46" fillId="14" borderId="0" xfId="0" applyFont="1" applyFill="1"/>
    <xf numFmtId="0" fontId="54" fillId="2" borderId="0" xfId="0" applyFont="1" applyFill="1"/>
    <xf numFmtId="0" fontId="55" fillId="2" borderId="0" xfId="0" applyFont="1" applyFill="1"/>
    <xf numFmtId="0" fontId="54" fillId="8" borderId="0" xfId="0" applyFont="1" applyFill="1"/>
    <xf numFmtId="0" fontId="54" fillId="0" borderId="0" xfId="0" applyFont="1"/>
    <xf numFmtId="0" fontId="56" fillId="2" borderId="0" xfId="0" applyFont="1" applyFill="1"/>
    <xf numFmtId="0" fontId="57" fillId="2" borderId="0" xfId="0" applyFont="1" applyFill="1"/>
    <xf numFmtId="0" fontId="56" fillId="8" borderId="0" xfId="0" applyFont="1" applyFill="1"/>
    <xf numFmtId="0" fontId="56" fillId="0" borderId="0" xfId="0" applyFont="1"/>
    <xf numFmtId="0" fontId="16" fillId="14" borderId="0" xfId="0" applyFont="1" applyFill="1"/>
    <xf numFmtId="0" fontId="49" fillId="2" borderId="10" xfId="0" applyFont="1" applyFill="1" applyBorder="1" applyAlignment="1">
      <alignment horizontal="left" vertical="center" wrapText="1"/>
    </xf>
    <xf numFmtId="0" fontId="49" fillId="2" borderId="10" xfId="0" applyFont="1" applyFill="1" applyBorder="1" applyAlignment="1">
      <alignment horizontal="left" vertical="center"/>
    </xf>
    <xf numFmtId="0" fontId="0" fillId="17" borderId="0" xfId="0" applyFill="1"/>
    <xf numFmtId="0" fontId="5" fillId="3" borderId="1" xfId="0" applyFont="1" applyFill="1" applyBorder="1" applyAlignment="1">
      <alignment vertical="center"/>
    </xf>
    <xf numFmtId="0" fontId="0" fillId="3" borderId="2" xfId="0" applyFill="1" applyBorder="1"/>
    <xf numFmtId="0" fontId="0" fillId="3" borderId="3" xfId="0" applyFill="1" applyBorder="1"/>
    <xf numFmtId="0" fontId="4" fillId="15" borderId="4" xfId="0" applyFont="1" applyFill="1" applyBorder="1" applyAlignment="1">
      <alignment wrapText="1"/>
    </xf>
    <xf numFmtId="0" fontId="14" fillId="15" borderId="1" xfId="0" applyFont="1" applyFill="1" applyBorder="1" applyAlignment="1">
      <alignment horizontal="left" vertical="top" wrapText="1"/>
    </xf>
    <xf numFmtId="0" fontId="14" fillId="15" borderId="1" xfId="0" applyFont="1" applyFill="1" applyBorder="1" applyAlignment="1">
      <alignment horizontal="left" vertical="top"/>
    </xf>
    <xf numFmtId="0" fontId="24" fillId="10" borderId="4" xfId="0" applyFont="1" applyFill="1" applyBorder="1" applyAlignment="1">
      <alignment vertical="top" wrapText="1"/>
    </xf>
    <xf numFmtId="0" fontId="5" fillId="9" borderId="1" xfId="0" applyFont="1" applyFill="1" applyBorder="1" applyAlignment="1">
      <alignment horizontal="left" vertical="top" wrapText="1" indent="1"/>
    </xf>
    <xf numFmtId="0" fontId="14" fillId="15" borderId="2" xfId="0" applyFont="1" applyFill="1" applyBorder="1" applyAlignment="1">
      <alignment vertical="top" wrapText="1"/>
    </xf>
    <xf numFmtId="0" fontId="14" fillId="15" borderId="3" xfId="0" applyFont="1" applyFill="1" applyBorder="1" applyAlignment="1">
      <alignment vertical="top" wrapText="1"/>
    </xf>
    <xf numFmtId="165" fontId="0" fillId="2" borderId="0" xfId="0" applyNumberFormat="1" applyFill="1"/>
    <xf numFmtId="0" fontId="61" fillId="2" borderId="0" xfId="0" applyFont="1" applyFill="1"/>
    <xf numFmtId="165" fontId="16" fillId="2" borderId="0" xfId="0" applyNumberFormat="1" applyFont="1" applyFill="1"/>
    <xf numFmtId="0" fontId="62" fillId="14" borderId="0" xfId="0" applyFont="1" applyFill="1"/>
    <xf numFmtId="0" fontId="16" fillId="8" borderId="2" xfId="0" applyFont="1" applyFill="1" applyBorder="1"/>
    <xf numFmtId="0" fontId="16" fillId="15" borderId="2" xfId="0" applyFont="1" applyFill="1" applyBorder="1"/>
    <xf numFmtId="0" fontId="16" fillId="15" borderId="3" xfId="0" applyFont="1" applyFill="1" applyBorder="1"/>
    <xf numFmtId="0" fontId="63" fillId="9" borderId="4" xfId="0" applyFont="1" applyFill="1" applyBorder="1" applyAlignment="1">
      <alignment vertical="top" wrapText="1"/>
    </xf>
    <xf numFmtId="0" fontId="66" fillId="3" borderId="1" xfId="0" applyFont="1" applyFill="1" applyBorder="1" applyAlignment="1">
      <alignment vertical="center"/>
    </xf>
    <xf numFmtId="0" fontId="64" fillId="9" borderId="4" xfId="0" applyFont="1" applyFill="1" applyBorder="1" applyAlignment="1">
      <alignment vertical="top" wrapText="1"/>
    </xf>
    <xf numFmtId="0" fontId="67" fillId="15" borderId="4" xfId="0" applyFont="1" applyFill="1" applyBorder="1"/>
    <xf numFmtId="0" fontId="70" fillId="2" borderId="15" xfId="0" applyFont="1" applyFill="1" applyBorder="1" applyAlignment="1">
      <alignment horizontal="left"/>
    </xf>
    <xf numFmtId="0" fontId="35" fillId="3" borderId="0" xfId="0" applyFont="1" applyFill="1"/>
    <xf numFmtId="0" fontId="0" fillId="3" borderId="0" xfId="0" applyFill="1"/>
    <xf numFmtId="0" fontId="71" fillId="3" borderId="0" xfId="0" applyFont="1" applyFill="1"/>
    <xf numFmtId="0" fontId="2" fillId="9" borderId="5" xfId="0" applyFont="1" applyFill="1" applyBorder="1" applyAlignment="1">
      <alignment horizontal="center" vertical="center" wrapText="1"/>
    </xf>
    <xf numFmtId="0" fontId="32" fillId="2" borderId="37" xfId="0" applyFont="1" applyFill="1" applyBorder="1" applyAlignment="1">
      <alignment horizontal="left"/>
    </xf>
    <xf numFmtId="0" fontId="51" fillId="14" borderId="0" xfId="0" applyFont="1" applyFill="1"/>
    <xf numFmtId="0" fontId="0" fillId="3" borderId="4" xfId="0" applyFill="1" applyBorder="1" applyAlignment="1" applyProtection="1">
      <alignment horizontal="left" vertical="center" wrapText="1"/>
      <protection locked="0"/>
    </xf>
    <xf numFmtId="0" fontId="0" fillId="3" borderId="4" xfId="0" applyFill="1" applyBorder="1" applyAlignment="1" applyProtection="1">
      <alignment horizontal="left" vertical="center"/>
      <protection locked="0"/>
    </xf>
    <xf numFmtId="0" fontId="0" fillId="3" borderId="4" xfId="0" applyFill="1" applyBorder="1" applyAlignment="1" applyProtection="1">
      <alignment horizontal="center" vertical="center"/>
      <protection locked="0"/>
    </xf>
    <xf numFmtId="0" fontId="0" fillId="3" borderId="4" xfId="0" applyFill="1" applyBorder="1" applyAlignment="1" applyProtection="1">
      <alignment horizontal="left" vertical="top" wrapText="1"/>
      <protection locked="0"/>
    </xf>
    <xf numFmtId="10" fontId="0" fillId="3" borderId="1" xfId="0" applyNumberFormat="1" applyFill="1" applyBorder="1" applyAlignment="1" applyProtection="1">
      <alignment horizontal="right" vertical="center"/>
      <protection locked="0"/>
    </xf>
    <xf numFmtId="0" fontId="0" fillId="3" borderId="13" xfId="0" applyFill="1" applyBorder="1" applyAlignment="1" applyProtection="1">
      <alignment horizontal="left" vertical="center"/>
      <protection locked="0"/>
    </xf>
    <xf numFmtId="1" fontId="0" fillId="3" borderId="1" xfId="4" applyNumberFormat="1" applyFont="1" applyFill="1" applyBorder="1" applyAlignment="1" applyProtection="1">
      <alignment horizontal="right" vertical="center"/>
      <protection locked="0"/>
    </xf>
    <xf numFmtId="165" fontId="0" fillId="3" borderId="1" xfId="0" applyNumberFormat="1" applyFill="1" applyBorder="1" applyAlignment="1" applyProtection="1">
      <alignment horizontal="right" vertical="center"/>
      <protection locked="0"/>
    </xf>
    <xf numFmtId="10" fontId="0" fillId="3" borderId="1" xfId="4" applyNumberFormat="1" applyFont="1" applyFill="1" applyBorder="1" applyAlignment="1" applyProtection="1">
      <alignment horizontal="right" vertical="center"/>
      <protection locked="0"/>
    </xf>
    <xf numFmtId="165" fontId="0" fillId="16" borderId="1" xfId="0" applyNumberFormat="1" applyFill="1" applyBorder="1" applyAlignment="1" applyProtection="1">
      <alignment horizontal="right" vertical="center"/>
      <protection locked="0"/>
    </xf>
    <xf numFmtId="0" fontId="0" fillId="16" borderId="13" xfId="0" applyFill="1" applyBorder="1" applyAlignment="1" applyProtection="1">
      <alignment horizontal="left" vertical="center"/>
      <protection locked="0"/>
    </xf>
    <xf numFmtId="0" fontId="0" fillId="3" borderId="1" xfId="0" applyFill="1" applyBorder="1" applyAlignment="1" applyProtection="1">
      <alignment horizontal="right" vertical="center"/>
      <protection locked="0"/>
    </xf>
    <xf numFmtId="1" fontId="0" fillId="3" borderId="1" xfId="0" applyNumberFormat="1" applyFill="1" applyBorder="1" applyAlignment="1" applyProtection="1">
      <alignment horizontal="right" vertical="center"/>
      <protection locked="0"/>
    </xf>
    <xf numFmtId="0" fontId="0" fillId="11" borderId="30" xfId="0" applyFill="1" applyBorder="1" applyAlignment="1" applyProtection="1">
      <alignment horizontal="center" vertical="center" wrapText="1"/>
      <protection locked="0"/>
    </xf>
    <xf numFmtId="0" fontId="0" fillId="11" borderId="21" xfId="0" applyFill="1" applyBorder="1" applyAlignment="1" applyProtection="1">
      <alignment horizontal="center" vertical="center" wrapText="1"/>
      <protection locked="0"/>
    </xf>
    <xf numFmtId="0" fontId="0" fillId="11" borderId="29" xfId="0" applyFill="1" applyBorder="1" applyAlignment="1" applyProtection="1">
      <alignment horizontal="center" vertical="center" wrapText="1"/>
      <protection locked="0"/>
    </xf>
    <xf numFmtId="0" fontId="0" fillId="11" borderId="22" xfId="0" applyFill="1" applyBorder="1" applyAlignment="1" applyProtection="1">
      <alignment horizontal="center" vertical="center" wrapText="1"/>
      <protection locked="0"/>
    </xf>
    <xf numFmtId="0" fontId="45" fillId="11" borderId="30" xfId="0" applyFont="1" applyFill="1" applyBorder="1" applyAlignment="1" applyProtection="1">
      <alignment horizontal="left" vertical="top" wrapText="1"/>
      <protection locked="0"/>
    </xf>
    <xf numFmtId="0" fontId="0" fillId="11" borderId="31" xfId="0" applyFill="1" applyBorder="1" applyAlignment="1" applyProtection="1">
      <alignment horizontal="center" vertical="center" wrapText="1"/>
      <protection locked="0"/>
    </xf>
    <xf numFmtId="0" fontId="0" fillId="11" borderId="23" xfId="0"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0" fontId="0" fillId="11" borderId="24" xfId="0" applyFill="1" applyBorder="1" applyAlignment="1" applyProtection="1">
      <alignment horizontal="center" vertical="center" wrapText="1"/>
      <protection locked="0"/>
    </xf>
    <xf numFmtId="0" fontId="45" fillId="11" borderId="31" xfId="0" applyFont="1" applyFill="1" applyBorder="1" applyAlignment="1" applyProtection="1">
      <alignment horizontal="left" vertical="top" wrapText="1"/>
      <protection locked="0"/>
    </xf>
    <xf numFmtId="0" fontId="0" fillId="11" borderId="32" xfId="0" applyFill="1" applyBorder="1" applyAlignment="1" applyProtection="1">
      <alignment horizontal="center" vertical="center" wrapText="1"/>
      <protection locked="0"/>
    </xf>
    <xf numFmtId="0" fontId="0" fillId="11" borderId="25" xfId="0" applyFill="1" applyBorder="1" applyAlignment="1" applyProtection="1">
      <alignment horizontal="center" vertical="center" wrapText="1"/>
      <protection locked="0"/>
    </xf>
    <xf numFmtId="0" fontId="0" fillId="11" borderId="5" xfId="0" applyFill="1" applyBorder="1" applyAlignment="1" applyProtection="1">
      <alignment horizontal="center" vertical="center" wrapText="1"/>
      <protection locked="0"/>
    </xf>
    <xf numFmtId="0" fontId="0" fillId="11" borderId="26" xfId="0" applyFill="1" applyBorder="1" applyAlignment="1" applyProtection="1">
      <alignment horizontal="center" vertical="center" wrapText="1"/>
      <protection locked="0"/>
    </xf>
    <xf numFmtId="0" fontId="45" fillId="11" borderId="32" xfId="0" applyFont="1" applyFill="1" applyBorder="1" applyAlignment="1" applyProtection="1">
      <alignment horizontal="left" vertical="top" wrapText="1"/>
      <protection locked="0"/>
    </xf>
    <xf numFmtId="0" fontId="45" fillId="11" borderId="36" xfId="0" applyFont="1" applyFill="1" applyBorder="1" applyAlignment="1" applyProtection="1">
      <alignment horizontal="left" vertical="top" wrapText="1"/>
      <protection locked="0"/>
    </xf>
    <xf numFmtId="0" fontId="45" fillId="11" borderId="27" xfId="0" applyFont="1" applyFill="1" applyBorder="1" applyAlignment="1" applyProtection="1">
      <alignment horizontal="left" vertical="top" wrapText="1"/>
      <protection locked="0"/>
    </xf>
    <xf numFmtId="0" fontId="0" fillId="9" borderId="2" xfId="0" applyFill="1" applyBorder="1" applyProtection="1">
      <protection locked="0"/>
    </xf>
    <xf numFmtId="0" fontId="0" fillId="9" borderId="3" xfId="0" applyFill="1" applyBorder="1" applyProtection="1">
      <protection locked="0"/>
    </xf>
    <xf numFmtId="0" fontId="45" fillId="11" borderId="28" xfId="0" applyFont="1" applyFill="1" applyBorder="1" applyAlignment="1" applyProtection="1">
      <alignment horizontal="left" vertical="top" wrapText="1"/>
      <protection locked="0"/>
    </xf>
    <xf numFmtId="0" fontId="39" fillId="15" borderId="1" xfId="0" applyFont="1" applyFill="1" applyBorder="1" applyAlignment="1">
      <alignment vertical="top"/>
    </xf>
    <xf numFmtId="0" fontId="64" fillId="9" borderId="4" xfId="0" applyFont="1" applyFill="1" applyBorder="1" applyAlignment="1">
      <alignment vertical="center" wrapText="1"/>
    </xf>
    <xf numFmtId="0" fontId="31" fillId="2" borderId="0" xfId="0" applyFont="1" applyFill="1" applyAlignment="1">
      <alignment horizontal="center" wrapText="1"/>
    </xf>
    <xf numFmtId="0" fontId="2" fillId="2" borderId="0" xfId="0" applyFont="1" applyFill="1" applyAlignment="1">
      <alignment horizontal="center" wrapText="1"/>
    </xf>
    <xf numFmtId="0" fontId="0" fillId="2" borderId="0" xfId="0" applyFill="1" applyAlignment="1">
      <alignment horizontal="left" wrapText="1" indent="2"/>
    </xf>
    <xf numFmtId="0" fontId="2" fillId="2" borderId="0" xfId="0" applyFont="1" applyFill="1" applyAlignment="1">
      <alignment horizontal="left" wrapText="1" indent="2"/>
    </xf>
    <xf numFmtId="0" fontId="32" fillId="2" borderId="0" xfId="0" applyFont="1" applyFill="1" applyAlignment="1">
      <alignment vertical="top" wrapText="1"/>
    </xf>
    <xf numFmtId="0" fontId="2" fillId="2" borderId="0" xfId="0" applyFont="1" applyFill="1" applyAlignment="1">
      <alignment vertical="top" wrapText="1"/>
    </xf>
    <xf numFmtId="0" fontId="71" fillId="3" borderId="0" xfId="0" applyFont="1" applyFill="1" applyAlignment="1">
      <alignment wrapText="1"/>
    </xf>
    <xf numFmtId="0" fontId="5" fillId="2" borderId="0" xfId="0" applyFont="1" applyFill="1" applyAlignment="1">
      <alignment horizontal="left" wrapText="1"/>
    </xf>
    <xf numFmtId="0" fontId="2" fillId="2" borderId="0" xfId="0" applyFont="1" applyFill="1" applyAlignment="1">
      <alignment horizontal="left" wrapText="1"/>
    </xf>
    <xf numFmtId="0" fontId="24" fillId="2" borderId="0" xfId="0" applyFont="1" applyFill="1" applyAlignment="1">
      <alignment vertical="center" wrapText="1"/>
    </xf>
    <xf numFmtId="0" fontId="33" fillId="2" borderId="0" xfId="0" applyFont="1" applyFill="1" applyAlignment="1">
      <alignment vertical="center" wrapText="1"/>
    </xf>
    <xf numFmtId="0" fontId="0" fillId="9" borderId="14" xfId="0" applyFill="1" applyBorder="1" applyAlignment="1">
      <alignment horizontal="center" wrapText="1"/>
    </xf>
    <xf numFmtId="0" fontId="2" fillId="9" borderId="15" xfId="0" applyFont="1" applyFill="1" applyBorder="1" applyAlignment="1">
      <alignment horizontal="center" wrapText="1"/>
    </xf>
    <xf numFmtId="0" fontId="2" fillId="9" borderId="16" xfId="0" applyFont="1" applyFill="1" applyBorder="1" applyAlignment="1">
      <alignment horizontal="center" wrapText="1"/>
    </xf>
    <xf numFmtId="0" fontId="5" fillId="9" borderId="5"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2" fillId="3" borderId="14" xfId="0" applyFont="1" applyFill="1" applyBorder="1" applyAlignment="1" applyProtection="1">
      <alignment vertical="center" wrapText="1"/>
      <protection locked="0"/>
    </xf>
    <xf numFmtId="0" fontId="2" fillId="0" borderId="15" xfId="0" applyFont="1" applyBorder="1" applyAlignment="1" applyProtection="1">
      <alignment wrapText="1"/>
      <protection locked="0"/>
    </xf>
    <xf numFmtId="0" fontId="2" fillId="0" borderId="16" xfId="0" applyFont="1" applyBorder="1" applyAlignment="1" applyProtection="1">
      <alignment wrapText="1"/>
      <protection locked="0"/>
    </xf>
    <xf numFmtId="0" fontId="8" fillId="2" borderId="17" xfId="0" applyFont="1" applyFill="1" applyBorder="1" applyAlignment="1">
      <alignment horizontal="justify" vertical="center" wrapText="1"/>
    </xf>
    <xf numFmtId="0" fontId="8" fillId="2" borderId="17" xfId="0" applyFont="1" applyFill="1" applyBorder="1" applyAlignment="1">
      <alignment wrapText="1"/>
    </xf>
    <xf numFmtId="0" fontId="5" fillId="12" borderId="0" xfId="0" applyFont="1" applyFill="1" applyAlignment="1">
      <alignment horizontal="left" wrapText="1"/>
    </xf>
    <xf numFmtId="0" fontId="2" fillId="0" borderId="0" xfId="0" applyFont="1" applyAlignment="1">
      <alignment horizontal="left" wrapText="1"/>
    </xf>
    <xf numFmtId="0" fontId="24" fillId="12" borderId="0" xfId="0" applyFont="1" applyFill="1" applyAlignment="1">
      <alignment vertical="center" wrapText="1"/>
    </xf>
    <xf numFmtId="0" fontId="33" fillId="0" borderId="0" xfId="0" applyFont="1" applyAlignment="1">
      <alignment vertical="center" wrapText="1"/>
    </xf>
    <xf numFmtId="0" fontId="14" fillId="13" borderId="18" xfId="0" applyFont="1" applyFill="1" applyBorder="1" applyAlignment="1" applyProtection="1">
      <alignment horizontal="center" wrapText="1"/>
      <protection locked="0"/>
    </xf>
    <xf numFmtId="0" fontId="2" fillId="0" borderId="18" xfId="0" applyFont="1" applyBorder="1" applyAlignment="1" applyProtection="1">
      <alignment horizontal="center" wrapText="1"/>
      <protection locked="0"/>
    </xf>
    <xf numFmtId="0" fontId="5" fillId="16" borderId="5" xfId="0" applyFont="1" applyFill="1" applyBorder="1" applyAlignment="1">
      <alignment horizontal="center" vertical="center"/>
    </xf>
    <xf numFmtId="0" fontId="5" fillId="16" borderId="33" xfId="0" applyFont="1" applyFill="1" applyBorder="1" applyAlignment="1">
      <alignment horizontal="center" vertical="center"/>
    </xf>
    <xf numFmtId="0" fontId="5" fillId="16" borderId="8" xfId="0" applyFont="1" applyFill="1" applyBorder="1" applyAlignment="1">
      <alignment horizontal="center" vertical="center"/>
    </xf>
    <xf numFmtId="0" fontId="2" fillId="16" borderId="1" xfId="0" applyFont="1" applyFill="1" applyBorder="1" applyAlignment="1">
      <alignment horizontal="center" vertical="center"/>
    </xf>
    <xf numFmtId="0" fontId="2" fillId="16" borderId="2" xfId="0" applyFont="1" applyFill="1" applyBorder="1" applyAlignment="1">
      <alignment horizontal="center" vertical="center"/>
    </xf>
    <xf numFmtId="0" fontId="2" fillId="16" borderId="3" xfId="0" applyFont="1" applyFill="1" applyBorder="1" applyAlignment="1">
      <alignment horizontal="center" vertical="center"/>
    </xf>
    <xf numFmtId="0" fontId="2" fillId="9" borderId="1" xfId="0" applyFont="1" applyFill="1" applyBorder="1" applyAlignment="1">
      <alignment horizontal="center" vertical="center"/>
    </xf>
    <xf numFmtId="0" fontId="2" fillId="9" borderId="3" xfId="0" applyFont="1" applyFill="1" applyBorder="1" applyAlignment="1">
      <alignment horizontal="center" vertical="center"/>
    </xf>
    <xf numFmtId="0" fontId="5" fillId="16" borderId="5" xfId="0" applyFont="1" applyFill="1" applyBorder="1" applyAlignment="1">
      <alignment horizontal="center" vertical="center" wrapText="1"/>
    </xf>
    <xf numFmtId="0" fontId="14" fillId="15" borderId="1" xfId="0" applyFont="1" applyFill="1" applyBorder="1" applyAlignment="1">
      <alignment vertical="top" wrapText="1"/>
    </xf>
    <xf numFmtId="0" fontId="14" fillId="15" borderId="2" xfId="0" applyFont="1" applyFill="1" applyBorder="1" applyAlignment="1">
      <alignment vertical="top" wrapText="1"/>
    </xf>
    <xf numFmtId="0" fontId="14" fillId="15" borderId="3" xfId="0" applyFont="1" applyFill="1" applyBorder="1" applyAlignment="1">
      <alignment vertical="top" wrapText="1"/>
    </xf>
    <xf numFmtId="0" fontId="0" fillId="11" borderId="1" xfId="0" applyFill="1" applyBorder="1" applyAlignment="1" applyProtection="1">
      <alignment horizontal="center" vertical="center"/>
      <protection locked="0"/>
    </xf>
    <xf numFmtId="0" fontId="0" fillId="11" borderId="3" xfId="0" applyFill="1" applyBorder="1" applyAlignment="1" applyProtection="1">
      <alignment horizontal="center" vertical="center"/>
      <protection locked="0"/>
    </xf>
    <xf numFmtId="0" fontId="2" fillId="10" borderId="6" xfId="0" applyFont="1" applyFill="1" applyBorder="1" applyAlignment="1">
      <alignment horizontal="center" vertical="center"/>
    </xf>
    <xf numFmtId="0" fontId="2" fillId="10" borderId="11" xfId="0" applyFont="1" applyFill="1" applyBorder="1" applyAlignment="1">
      <alignment horizontal="center" vertical="center"/>
    </xf>
    <xf numFmtId="0" fontId="0" fillId="11" borderId="1" xfId="0" applyFill="1" applyBorder="1" applyAlignment="1" applyProtection="1">
      <alignment horizontal="left" vertical="top" wrapText="1"/>
      <protection locked="0"/>
    </xf>
    <xf numFmtId="0" fontId="0" fillId="11" borderId="3" xfId="0" applyFill="1" applyBorder="1" applyAlignment="1" applyProtection="1">
      <alignment horizontal="left" vertical="top" wrapText="1"/>
      <protection locked="0"/>
    </xf>
    <xf numFmtId="0" fontId="14" fillId="15" borderId="1" xfId="0" applyFont="1" applyFill="1" applyBorder="1" applyAlignment="1">
      <alignment horizontal="left" vertical="top" wrapText="1"/>
    </xf>
    <xf numFmtId="0" fontId="14" fillId="15" borderId="2" xfId="0" applyFont="1" applyFill="1" applyBorder="1" applyAlignment="1">
      <alignment horizontal="left" vertical="top" wrapText="1"/>
    </xf>
    <xf numFmtId="0" fontId="14" fillId="15" borderId="3" xfId="0" applyFont="1" applyFill="1" applyBorder="1" applyAlignment="1">
      <alignment horizontal="left" vertical="top" wrapText="1"/>
    </xf>
    <xf numFmtId="0" fontId="2" fillId="10" borderId="7"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1" xfId="0" applyFont="1" applyFill="1" applyBorder="1" applyAlignment="1">
      <alignment horizontal="center" vertical="center"/>
    </xf>
    <xf numFmtId="0" fontId="2" fillId="10" borderId="3" xfId="0" applyFont="1" applyFill="1" applyBorder="1" applyAlignment="1">
      <alignment horizontal="center" vertical="center"/>
    </xf>
    <xf numFmtId="0" fontId="12" fillId="2" borderId="12" xfId="0" applyFont="1" applyFill="1" applyBorder="1" applyAlignment="1">
      <alignment horizontal="center" vertical="top"/>
    </xf>
    <xf numFmtId="0" fontId="67" fillId="15" borderId="1" xfId="0" applyFont="1" applyFill="1" applyBorder="1" applyAlignment="1">
      <alignment vertical="top" wrapText="1"/>
    </xf>
    <xf numFmtId="0" fontId="0" fillId="11" borderId="1" xfId="0"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1" borderId="4" xfId="0" applyFill="1" applyBorder="1" applyAlignment="1" applyProtection="1">
      <alignment horizontal="left" vertical="center"/>
      <protection locked="0"/>
    </xf>
    <xf numFmtId="0" fontId="0" fillId="11" borderId="2" xfId="0" applyFill="1" applyBorder="1" applyAlignment="1" applyProtection="1">
      <alignment horizontal="left" vertical="top" wrapText="1"/>
      <protection locked="0"/>
    </xf>
    <xf numFmtId="0" fontId="14" fillId="15" borderId="2" xfId="0" applyFont="1" applyFill="1" applyBorder="1" applyAlignment="1">
      <alignment vertical="top"/>
    </xf>
    <xf numFmtId="0" fontId="14" fillId="15" borderId="3" xfId="0" applyFont="1" applyFill="1" applyBorder="1" applyAlignment="1">
      <alignment vertical="top"/>
    </xf>
    <xf numFmtId="0" fontId="0" fillId="11" borderId="1" xfId="0" applyFill="1" applyBorder="1" applyAlignment="1" applyProtection="1">
      <alignment vertical="top" wrapText="1"/>
      <protection locked="0"/>
    </xf>
    <xf numFmtId="0" fontId="0" fillId="11" borderId="3" xfId="0" applyFill="1" applyBorder="1" applyAlignment="1" applyProtection="1">
      <alignment vertical="top" wrapText="1"/>
      <protection locked="0"/>
    </xf>
    <xf numFmtId="0" fontId="0" fillId="16" borderId="1" xfId="0" applyFill="1" applyBorder="1" applyAlignment="1" applyProtection="1">
      <alignment horizontal="left" vertical="top" wrapText="1"/>
      <protection locked="0"/>
    </xf>
    <xf numFmtId="0" fontId="0" fillId="16" borderId="3" xfId="0" applyFill="1" applyBorder="1" applyAlignment="1" applyProtection="1">
      <alignment horizontal="left" vertical="top" wrapText="1"/>
      <protection locked="0"/>
    </xf>
    <xf numFmtId="0" fontId="0" fillId="16" borderId="1" xfId="0" applyFill="1" applyBorder="1" applyAlignment="1" applyProtection="1">
      <alignment horizontal="center" vertical="center"/>
      <protection locked="0"/>
    </xf>
    <xf numFmtId="0" fontId="0" fillId="16" borderId="3" xfId="0" applyFill="1" applyBorder="1" applyAlignment="1" applyProtection="1">
      <alignment horizontal="center" vertical="center"/>
      <protection locked="0"/>
    </xf>
    <xf numFmtId="0" fontId="39" fillId="15" borderId="1" xfId="0" applyFont="1" applyFill="1" applyBorder="1" applyAlignment="1">
      <alignment horizontal="left" vertical="top" wrapText="1"/>
    </xf>
    <xf numFmtId="0" fontId="0" fillId="6" borderId="4" xfId="0" applyFill="1" applyBorder="1" applyAlignment="1">
      <alignment horizontal="left" vertical="center"/>
    </xf>
    <xf numFmtId="0" fontId="72" fillId="15" borderId="1" xfId="0" applyFont="1" applyFill="1" applyBorder="1" applyAlignment="1">
      <alignment vertical="top" wrapText="1"/>
    </xf>
    <xf numFmtId="0" fontId="72" fillId="15" borderId="2" xfId="0" applyFont="1" applyFill="1" applyBorder="1" applyAlignment="1">
      <alignment vertical="top"/>
    </xf>
    <xf numFmtId="0" fontId="72" fillId="15" borderId="3" xfId="0" applyFont="1" applyFill="1" applyBorder="1" applyAlignment="1">
      <alignment vertical="top"/>
    </xf>
    <xf numFmtId="0" fontId="4" fillId="15" borderId="1" xfId="0" applyFont="1" applyFill="1" applyBorder="1" applyAlignment="1">
      <alignment vertical="center" wrapText="1"/>
    </xf>
    <xf numFmtId="0" fontId="4" fillId="15" borderId="2" xfId="0" applyFont="1" applyFill="1" applyBorder="1" applyAlignment="1">
      <alignment vertical="center" wrapText="1"/>
    </xf>
    <xf numFmtId="0" fontId="4" fillId="15" borderId="3" xfId="0" applyFont="1" applyFill="1" applyBorder="1" applyAlignment="1">
      <alignment vertical="center" wrapText="1"/>
    </xf>
    <xf numFmtId="0" fontId="2" fillId="9" borderId="1"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4" fillId="15" borderId="6" xfId="0" applyFont="1" applyFill="1" applyBorder="1" applyAlignment="1">
      <alignment wrapText="1"/>
    </xf>
    <xf numFmtId="0" fontId="4" fillId="15" borderId="12" xfId="0" applyFont="1" applyFill="1" applyBorder="1" applyAlignment="1">
      <alignment wrapText="1"/>
    </xf>
    <xf numFmtId="0" fontId="4" fillId="15" borderId="11" xfId="0" applyFont="1" applyFill="1" applyBorder="1" applyAlignment="1">
      <alignment wrapText="1"/>
    </xf>
    <xf numFmtId="0" fontId="4" fillId="15" borderId="7" xfId="0" applyFont="1" applyFill="1" applyBorder="1" applyAlignment="1">
      <alignment wrapText="1"/>
    </xf>
    <xf numFmtId="0" fontId="4" fillId="15" borderId="10" xfId="0" applyFont="1" applyFill="1" applyBorder="1" applyAlignment="1">
      <alignment wrapText="1"/>
    </xf>
    <xf numFmtId="0" fontId="4" fillId="15" borderId="9" xfId="0" applyFont="1" applyFill="1" applyBorder="1" applyAlignment="1">
      <alignment wrapText="1"/>
    </xf>
    <xf numFmtId="0" fontId="2" fillId="10" borderId="12" xfId="0" applyFont="1" applyFill="1" applyBorder="1" applyAlignment="1">
      <alignment horizontal="center" vertical="center"/>
    </xf>
    <xf numFmtId="0" fontId="12" fillId="2" borderId="2" xfId="0" applyFont="1" applyFill="1" applyBorder="1" applyAlignment="1">
      <alignment horizontal="center" vertical="top"/>
    </xf>
    <xf numFmtId="0" fontId="0" fillId="11" borderId="4" xfId="0" applyFill="1" applyBorder="1" applyAlignment="1" applyProtection="1">
      <alignment horizontal="left" vertical="top" wrapText="1"/>
      <protection locked="0"/>
    </xf>
    <xf numFmtId="0" fontId="2" fillId="10" borderId="10" xfId="0" applyFont="1" applyFill="1" applyBorder="1" applyAlignment="1">
      <alignment horizontal="center" vertical="center"/>
    </xf>
    <xf numFmtId="0" fontId="2" fillId="10" borderId="4" xfId="0" applyFont="1" applyFill="1" applyBorder="1" applyAlignment="1">
      <alignment horizontal="center" vertical="center"/>
    </xf>
    <xf numFmtId="0" fontId="14" fillId="15" borderId="2" xfId="0" applyFont="1" applyFill="1" applyBorder="1" applyAlignment="1">
      <alignment horizontal="left" vertical="top"/>
    </xf>
    <xf numFmtId="0" fontId="14" fillId="15" borderId="3" xfId="0" applyFont="1" applyFill="1" applyBorder="1" applyAlignment="1">
      <alignment horizontal="left" vertical="top"/>
    </xf>
    <xf numFmtId="0" fontId="0" fillId="11" borderId="4" xfId="0" applyFill="1" applyBorder="1" applyAlignment="1" applyProtection="1">
      <protection locked="0"/>
    </xf>
    <xf numFmtId="0" fontId="0" fillId="6" borderId="4" xfId="0" applyFill="1" applyBorder="1" applyAlignment="1" applyProtection="1">
      <protection locked="0"/>
    </xf>
    <xf numFmtId="0" fontId="12" fillId="8" borderId="1" xfId="0" applyFont="1" applyFill="1" applyBorder="1" applyAlignment="1"/>
    <xf numFmtId="0" fontId="12" fillId="8" borderId="2" xfId="0" applyFont="1" applyFill="1" applyBorder="1" applyAlignment="1"/>
    <xf numFmtId="0" fontId="0" fillId="11" borderId="3" xfId="0" applyFill="1" applyBorder="1" applyAlignment="1" applyProtection="1">
      <protection locked="0"/>
    </xf>
    <xf numFmtId="0" fontId="0" fillId="6" borderId="4" xfId="0" applyFill="1" applyBorder="1" applyAlignment="1"/>
    <xf numFmtId="0" fontId="0" fillId="11" borderId="1" xfId="0" applyFill="1" applyBorder="1" applyAlignment="1" applyProtection="1">
      <protection locked="0"/>
    </xf>
    <xf numFmtId="0" fontId="0" fillId="16" borderId="1" xfId="0" applyFill="1" applyBorder="1" applyAlignment="1" applyProtection="1">
      <protection locked="0"/>
    </xf>
    <xf numFmtId="0" fontId="0" fillId="16" borderId="3" xfId="0" applyFill="1" applyBorder="1" applyAlignment="1" applyProtection="1">
      <protection locked="0"/>
    </xf>
  </cellXfs>
  <cellStyles count="5">
    <cellStyle name="Comma [0]" xfId="2" builtinId="6" hidden="1"/>
    <cellStyle name="Currency [0]" xfId="3" builtinId="7" hidden="1"/>
    <cellStyle name="Hyperlink" xfId="1" builtinId="8"/>
    <cellStyle name="Normal" xfId="0" builtinId="0"/>
    <cellStyle name="Percent" xfId="4" builtinId="5"/>
  </cellStyles>
  <dxfs count="50">
    <dxf>
      <fill>
        <patternFill>
          <bgColor theme="0" tint="-0.14996795556505021"/>
        </patternFill>
      </fill>
    </dxf>
    <dxf>
      <fill>
        <patternFill>
          <bgColor theme="0" tint="-0.1499679555650502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191434</xdr:colOff>
      <xdr:row>0</xdr:row>
      <xdr:rowOff>157630</xdr:rowOff>
    </xdr:from>
    <xdr:to>
      <xdr:col>10</xdr:col>
      <xdr:colOff>9115</xdr:colOff>
      <xdr:row>0</xdr:row>
      <xdr:rowOff>914589</xdr:rowOff>
    </xdr:to>
    <xdr:pic>
      <xdr:nvPicPr>
        <xdr:cNvPr id="3" name="Picture 2">
          <a:extLst>
            <a:ext uri="{FF2B5EF4-FFF2-40B4-BE49-F238E27FC236}">
              <a16:creationId xmlns:a16="http://schemas.microsoft.com/office/drawing/2014/main" id="{1FBCC42C-6853-4A01-BBE4-B4F1CE10E997}"/>
            </a:ext>
          </a:extLst>
        </xdr:cNvPr>
        <xdr:cNvPicPr>
          <a:picLocks noChangeAspect="1"/>
        </xdr:cNvPicPr>
      </xdr:nvPicPr>
      <xdr:blipFill>
        <a:blip xmlns:r="http://schemas.openxmlformats.org/officeDocument/2006/relationships" r:embed="rId1"/>
        <a:stretch>
          <a:fillRect/>
        </a:stretch>
      </xdr:blipFill>
      <xdr:spPr>
        <a:xfrm>
          <a:off x="7039909" y="157630"/>
          <a:ext cx="5951781" cy="7569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832706</xdr:colOff>
      <xdr:row>0</xdr:row>
      <xdr:rowOff>186765</xdr:rowOff>
    </xdr:from>
    <xdr:to>
      <xdr:col>34</xdr:col>
      <xdr:colOff>803</xdr:colOff>
      <xdr:row>0</xdr:row>
      <xdr:rowOff>917054</xdr:rowOff>
    </xdr:to>
    <xdr:pic>
      <xdr:nvPicPr>
        <xdr:cNvPr id="4" name="Picture 3">
          <a:extLst>
            <a:ext uri="{FF2B5EF4-FFF2-40B4-BE49-F238E27FC236}">
              <a16:creationId xmlns:a16="http://schemas.microsoft.com/office/drawing/2014/main" id="{7CB892A6-589A-4CD9-8136-9A11B49A999E}"/>
            </a:ext>
          </a:extLst>
        </xdr:cNvPr>
        <xdr:cNvPicPr>
          <a:picLocks noChangeAspect="1"/>
        </xdr:cNvPicPr>
      </xdr:nvPicPr>
      <xdr:blipFill>
        <a:blip xmlns:r="http://schemas.openxmlformats.org/officeDocument/2006/relationships" r:embed="rId1"/>
        <a:stretch>
          <a:fillRect/>
        </a:stretch>
      </xdr:blipFill>
      <xdr:spPr>
        <a:xfrm>
          <a:off x="20679342" y="186765"/>
          <a:ext cx="6117293" cy="7493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830036</xdr:colOff>
      <xdr:row>0</xdr:row>
      <xdr:rowOff>217714</xdr:rowOff>
    </xdr:from>
    <xdr:to>
      <xdr:col>33</xdr:col>
      <xdr:colOff>326640</xdr:colOff>
      <xdr:row>0</xdr:row>
      <xdr:rowOff>972768</xdr:rowOff>
    </xdr:to>
    <xdr:pic>
      <xdr:nvPicPr>
        <xdr:cNvPr id="5" name="Picture 4">
          <a:extLst>
            <a:ext uri="{FF2B5EF4-FFF2-40B4-BE49-F238E27FC236}">
              <a16:creationId xmlns:a16="http://schemas.microsoft.com/office/drawing/2014/main" id="{EFA7D40A-DC1C-47F6-8700-AA2F2EF5FE99}"/>
            </a:ext>
          </a:extLst>
        </xdr:cNvPr>
        <xdr:cNvPicPr>
          <a:picLocks noChangeAspect="1"/>
        </xdr:cNvPicPr>
      </xdr:nvPicPr>
      <xdr:blipFill>
        <a:blip xmlns:r="http://schemas.openxmlformats.org/officeDocument/2006/relationships" r:embed="rId1"/>
        <a:stretch>
          <a:fillRect/>
        </a:stretch>
      </xdr:blipFill>
      <xdr:spPr>
        <a:xfrm>
          <a:off x="18328822" y="217714"/>
          <a:ext cx="6117293" cy="7417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220981</xdr:colOff>
      <xdr:row>0</xdr:row>
      <xdr:rowOff>165562</xdr:rowOff>
    </xdr:from>
    <xdr:to>
      <xdr:col>33</xdr:col>
      <xdr:colOff>325756</xdr:colOff>
      <xdr:row>0</xdr:row>
      <xdr:rowOff>894058</xdr:rowOff>
    </xdr:to>
    <xdr:pic>
      <xdr:nvPicPr>
        <xdr:cNvPr id="4" name="Picture 3">
          <a:extLst>
            <a:ext uri="{FF2B5EF4-FFF2-40B4-BE49-F238E27FC236}">
              <a16:creationId xmlns:a16="http://schemas.microsoft.com/office/drawing/2014/main" id="{F800361A-5A0E-4FA9-A99C-4C156A060D33}"/>
            </a:ext>
          </a:extLst>
        </xdr:cNvPr>
        <xdr:cNvPicPr>
          <a:picLocks noChangeAspect="1"/>
        </xdr:cNvPicPr>
      </xdr:nvPicPr>
      <xdr:blipFill>
        <a:blip xmlns:r="http://schemas.openxmlformats.org/officeDocument/2006/relationships" r:embed="rId1"/>
        <a:stretch>
          <a:fillRect/>
        </a:stretch>
      </xdr:blipFill>
      <xdr:spPr>
        <a:xfrm>
          <a:off x="8229601" y="165562"/>
          <a:ext cx="5852160" cy="7437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27</xdr:col>
      <xdr:colOff>2263633</xdr:colOff>
      <xdr:row>0</xdr:row>
      <xdr:rowOff>158190</xdr:rowOff>
    </xdr:from>
    <xdr:to>
      <xdr:col>34</xdr:col>
      <xdr:colOff>9759</xdr:colOff>
      <xdr:row>0</xdr:row>
      <xdr:rowOff>898004</xdr:rowOff>
    </xdr:to>
    <xdr:pic>
      <xdr:nvPicPr>
        <xdr:cNvPr id="3" name="Picture 2">
          <a:extLst>
            <a:ext uri="{FF2B5EF4-FFF2-40B4-BE49-F238E27FC236}">
              <a16:creationId xmlns:a16="http://schemas.microsoft.com/office/drawing/2014/main" id="{EC929967-1DDE-4854-AC68-9016B2F3639E}"/>
            </a:ext>
          </a:extLst>
        </xdr:cNvPr>
        <xdr:cNvPicPr>
          <a:picLocks noChangeAspect="1"/>
        </xdr:cNvPicPr>
      </xdr:nvPicPr>
      <xdr:blipFill>
        <a:blip xmlns:r="http://schemas.openxmlformats.org/officeDocument/2006/relationships" r:embed="rId1"/>
        <a:stretch>
          <a:fillRect/>
        </a:stretch>
      </xdr:blipFill>
      <xdr:spPr>
        <a:xfrm>
          <a:off x="9271312" y="158190"/>
          <a:ext cx="5947423" cy="7398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794358</xdr:colOff>
      <xdr:row>0</xdr:row>
      <xdr:rowOff>145943</xdr:rowOff>
    </xdr:from>
    <xdr:to>
      <xdr:col>33</xdr:col>
      <xdr:colOff>304670</xdr:colOff>
      <xdr:row>0</xdr:row>
      <xdr:rowOff>895282</xdr:rowOff>
    </xdr:to>
    <xdr:pic>
      <xdr:nvPicPr>
        <xdr:cNvPr id="2" name="Picture 1">
          <a:extLst>
            <a:ext uri="{FF2B5EF4-FFF2-40B4-BE49-F238E27FC236}">
              <a16:creationId xmlns:a16="http://schemas.microsoft.com/office/drawing/2014/main" id="{0CB804DE-F4ED-489B-9547-EB6B3DDBF923}"/>
            </a:ext>
          </a:extLst>
        </xdr:cNvPr>
        <xdr:cNvPicPr>
          <a:picLocks noChangeAspect="1"/>
        </xdr:cNvPicPr>
      </xdr:nvPicPr>
      <xdr:blipFill>
        <a:blip xmlns:r="http://schemas.openxmlformats.org/officeDocument/2006/relationships" r:embed="rId1"/>
        <a:stretch>
          <a:fillRect/>
        </a:stretch>
      </xdr:blipFill>
      <xdr:spPr>
        <a:xfrm>
          <a:off x="19966822" y="145943"/>
          <a:ext cx="6123381" cy="7455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28</xdr:col>
      <xdr:colOff>832706</xdr:colOff>
      <xdr:row>0</xdr:row>
      <xdr:rowOff>186765</xdr:rowOff>
    </xdr:from>
    <xdr:to>
      <xdr:col>34</xdr:col>
      <xdr:colOff>21758</xdr:colOff>
      <xdr:row>0</xdr:row>
      <xdr:rowOff>934199</xdr:rowOff>
    </xdr:to>
    <xdr:pic>
      <xdr:nvPicPr>
        <xdr:cNvPr id="2" name="Picture 1">
          <a:extLst>
            <a:ext uri="{FF2B5EF4-FFF2-40B4-BE49-F238E27FC236}">
              <a16:creationId xmlns:a16="http://schemas.microsoft.com/office/drawing/2014/main" id="{DE6B1F30-ED65-4E47-94DC-ABC22D4766E0}"/>
            </a:ext>
          </a:extLst>
        </xdr:cNvPr>
        <xdr:cNvPicPr>
          <a:picLocks noChangeAspect="1"/>
        </xdr:cNvPicPr>
      </xdr:nvPicPr>
      <xdr:blipFill>
        <a:blip xmlns:r="http://schemas.openxmlformats.org/officeDocument/2006/relationships" r:embed="rId1"/>
        <a:stretch>
          <a:fillRect/>
        </a:stretch>
      </xdr:blipFill>
      <xdr:spPr>
        <a:xfrm>
          <a:off x="20661851" y="186765"/>
          <a:ext cx="6138940" cy="7455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28</xdr:col>
      <xdr:colOff>831273</xdr:colOff>
      <xdr:row>0</xdr:row>
      <xdr:rowOff>173182</xdr:rowOff>
    </xdr:from>
    <xdr:to>
      <xdr:col>34</xdr:col>
      <xdr:colOff>365</xdr:colOff>
      <xdr:row>0</xdr:row>
      <xdr:rowOff>914901</xdr:rowOff>
    </xdr:to>
    <xdr:pic>
      <xdr:nvPicPr>
        <xdr:cNvPr id="2" name="Picture 1">
          <a:extLst>
            <a:ext uri="{FF2B5EF4-FFF2-40B4-BE49-F238E27FC236}">
              <a16:creationId xmlns:a16="http://schemas.microsoft.com/office/drawing/2014/main" id="{D5E2FCBD-C4A9-492B-989A-C0A7DC5B0FAD}"/>
            </a:ext>
          </a:extLst>
        </xdr:cNvPr>
        <xdr:cNvPicPr>
          <a:picLocks noChangeAspect="1"/>
        </xdr:cNvPicPr>
      </xdr:nvPicPr>
      <xdr:blipFill>
        <a:blip xmlns:r="http://schemas.openxmlformats.org/officeDocument/2006/relationships" r:embed="rId1"/>
        <a:stretch>
          <a:fillRect/>
        </a:stretch>
      </xdr:blipFill>
      <xdr:spPr>
        <a:xfrm>
          <a:off x="20222268" y="169372"/>
          <a:ext cx="6140846" cy="7455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27</xdr:col>
      <xdr:colOff>1869026</xdr:colOff>
      <xdr:row>0</xdr:row>
      <xdr:rowOff>158190</xdr:rowOff>
    </xdr:from>
    <xdr:to>
      <xdr:col>33</xdr:col>
      <xdr:colOff>2153739</xdr:colOff>
      <xdr:row>0</xdr:row>
      <xdr:rowOff>898004</xdr:rowOff>
    </xdr:to>
    <xdr:pic>
      <xdr:nvPicPr>
        <xdr:cNvPr id="2" name="Picture 1">
          <a:extLst>
            <a:ext uri="{FF2B5EF4-FFF2-40B4-BE49-F238E27FC236}">
              <a16:creationId xmlns:a16="http://schemas.microsoft.com/office/drawing/2014/main" id="{00C0024E-CC6A-4B75-962C-AA91D161A84F}"/>
            </a:ext>
          </a:extLst>
        </xdr:cNvPr>
        <xdr:cNvPicPr>
          <a:picLocks noChangeAspect="1"/>
        </xdr:cNvPicPr>
      </xdr:nvPicPr>
      <xdr:blipFill>
        <a:blip xmlns:r="http://schemas.openxmlformats.org/officeDocument/2006/relationships" r:embed="rId1"/>
        <a:stretch>
          <a:fillRect/>
        </a:stretch>
      </xdr:blipFill>
      <xdr:spPr>
        <a:xfrm>
          <a:off x="8999169" y="158190"/>
          <a:ext cx="6322474" cy="73600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28</xdr:col>
      <xdr:colOff>794358</xdr:colOff>
      <xdr:row>0</xdr:row>
      <xdr:rowOff>145943</xdr:rowOff>
    </xdr:from>
    <xdr:to>
      <xdr:col>33</xdr:col>
      <xdr:colOff>304670</xdr:colOff>
      <xdr:row>0</xdr:row>
      <xdr:rowOff>895282</xdr:rowOff>
    </xdr:to>
    <xdr:pic>
      <xdr:nvPicPr>
        <xdr:cNvPr id="2" name="Picture 1">
          <a:extLst>
            <a:ext uri="{FF2B5EF4-FFF2-40B4-BE49-F238E27FC236}">
              <a16:creationId xmlns:a16="http://schemas.microsoft.com/office/drawing/2014/main" id="{1B9C007C-37C9-4F03-B985-BDC6FFAF26EE}"/>
            </a:ext>
          </a:extLst>
        </xdr:cNvPr>
        <xdr:cNvPicPr>
          <a:picLocks noChangeAspect="1"/>
        </xdr:cNvPicPr>
      </xdr:nvPicPr>
      <xdr:blipFill>
        <a:blip xmlns:r="http://schemas.openxmlformats.org/officeDocument/2006/relationships" r:embed="rId1"/>
        <a:stretch>
          <a:fillRect/>
        </a:stretch>
      </xdr:blipFill>
      <xdr:spPr>
        <a:xfrm>
          <a:off x="8079078" y="144038"/>
          <a:ext cx="6122565" cy="7512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minedu.gov.com/2023-04"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AEBFE-FF9F-4C30-8D6E-17B79B0104DA}">
  <sheetPr codeName="Sheet1">
    <tabColor rgb="FFFFC000"/>
  </sheetPr>
  <dimension ref="A1:L70"/>
  <sheetViews>
    <sheetView tabSelected="1" zoomScaleNormal="100" workbookViewId="0"/>
  </sheetViews>
  <sheetFormatPr defaultColWidth="0" defaultRowHeight="12.75" zeroHeight="1"/>
  <cols>
    <col min="1" max="1" width="5.28515625" style="59" customWidth="1"/>
    <col min="2" max="2" width="19.42578125" style="59" customWidth="1"/>
    <col min="3" max="3" width="19" style="59" customWidth="1"/>
    <col min="4" max="7" width="19.7109375" style="59" customWidth="1"/>
    <col min="8" max="8" width="22.85546875" style="59" customWidth="1"/>
    <col min="9" max="9" width="4.7109375" style="59" customWidth="1"/>
    <col min="10" max="10" width="4.7109375" style="59" hidden="1" customWidth="1"/>
    <col min="11" max="11" width="5.42578125" style="59" hidden="1" customWidth="1"/>
    <col min="12" max="12" width="2.28515625" style="59" hidden="1" customWidth="1"/>
    <col min="13" max="16384" width="9.28515625" style="59" hidden="1"/>
  </cols>
  <sheetData>
    <row r="1" spans="1:9">
      <c r="A1" s="2"/>
      <c r="B1" s="2"/>
      <c r="C1" s="2"/>
      <c r="D1" s="2"/>
      <c r="E1" s="2"/>
      <c r="F1" s="2"/>
      <c r="G1" s="2"/>
      <c r="H1" s="2"/>
      <c r="I1" s="58"/>
    </row>
    <row r="2" spans="1:9" ht="47.65" customHeight="1">
      <c r="A2" s="2"/>
      <c r="B2" s="236" t="s">
        <v>0</v>
      </c>
      <c r="C2" s="237"/>
      <c r="D2" s="237"/>
      <c r="E2" s="237"/>
      <c r="F2" s="237"/>
      <c r="G2" s="237"/>
      <c r="H2" s="237"/>
      <c r="I2" s="58"/>
    </row>
    <row r="3" spans="1:9">
      <c r="A3" s="2"/>
      <c r="B3" s="2"/>
      <c r="C3" s="2"/>
      <c r="D3" s="60"/>
      <c r="E3" s="60"/>
      <c r="F3" s="2"/>
      <c r="G3" s="2"/>
      <c r="H3" s="2"/>
      <c r="I3" s="58"/>
    </row>
    <row r="4" spans="1:9">
      <c r="A4" s="2"/>
      <c r="B4" s="2"/>
      <c r="C4" s="2"/>
      <c r="D4" s="2"/>
      <c r="E4" s="2"/>
      <c r="F4" s="2"/>
      <c r="G4" s="2"/>
      <c r="H4" s="2"/>
      <c r="I4" s="58"/>
    </row>
    <row r="5" spans="1:9" ht="25.5" customHeight="1">
      <c r="A5" s="238" t="s">
        <v>1</v>
      </c>
      <c r="B5" s="239"/>
      <c r="C5" s="239"/>
      <c r="D5" s="239"/>
      <c r="E5" s="239"/>
      <c r="F5" s="239"/>
      <c r="G5" s="239"/>
      <c r="H5" s="239"/>
      <c r="I5" s="58"/>
    </row>
    <row r="6" spans="1:9">
      <c r="A6" s="61"/>
      <c r="B6" s="61"/>
      <c r="C6" s="62"/>
      <c r="D6" s="62"/>
      <c r="E6" s="62"/>
      <c r="F6" s="62"/>
      <c r="G6" s="62"/>
      <c r="H6" s="62"/>
      <c r="I6" s="58"/>
    </row>
    <row r="7" spans="1:9">
      <c r="A7" s="62" t="s">
        <v>2</v>
      </c>
      <c r="B7" s="62"/>
      <c r="C7" s="62"/>
      <c r="D7" s="62"/>
      <c r="E7" s="62"/>
      <c r="F7" s="62"/>
      <c r="G7" s="62"/>
      <c r="H7" s="62"/>
      <c r="I7" s="58"/>
    </row>
    <row r="8" spans="1:9">
      <c r="A8" s="61"/>
      <c r="B8" s="61"/>
      <c r="C8" s="62"/>
      <c r="D8" s="62"/>
      <c r="E8" s="62"/>
      <c r="F8" s="62"/>
      <c r="G8" s="62"/>
      <c r="H8" s="62"/>
      <c r="I8" s="58"/>
    </row>
    <row r="9" spans="1:9">
      <c r="A9" s="63" t="s">
        <v>3</v>
      </c>
      <c r="B9" s="64"/>
      <c r="C9" s="62"/>
      <c r="D9" s="62"/>
      <c r="E9" s="62"/>
      <c r="F9" s="62"/>
      <c r="G9" s="62"/>
      <c r="H9" s="62"/>
      <c r="I9" s="58"/>
    </row>
    <row r="10" spans="1:9" ht="32.25" customHeight="1">
      <c r="A10" s="65"/>
      <c r="B10" s="240" t="s">
        <v>4</v>
      </c>
      <c r="C10" s="241"/>
      <c r="D10" s="241"/>
      <c r="E10" s="241"/>
      <c r="F10" s="241"/>
      <c r="G10" s="241"/>
      <c r="H10" s="241"/>
      <c r="I10" s="58"/>
    </row>
    <row r="11" spans="1:9" ht="25.5" customHeight="1">
      <c r="A11" s="65"/>
      <c r="B11" s="240" t="s">
        <v>5</v>
      </c>
      <c r="C11" s="241"/>
      <c r="D11" s="241"/>
      <c r="E11" s="241"/>
      <c r="F11" s="241"/>
      <c r="G11" s="241"/>
      <c r="H11" s="241"/>
      <c r="I11" s="58"/>
    </row>
    <row r="12" spans="1:9">
      <c r="A12" s="2"/>
      <c r="B12" s="2"/>
      <c r="C12" s="2"/>
      <c r="D12" s="2"/>
      <c r="E12" s="2"/>
      <c r="F12" s="2"/>
      <c r="G12" s="2"/>
      <c r="H12" s="2"/>
      <c r="I12" s="58"/>
    </row>
    <row r="13" spans="1:9" ht="18" customHeight="1">
      <c r="A13" s="242" t="s">
        <v>6</v>
      </c>
      <c r="B13" s="242"/>
      <c r="C13" s="242"/>
      <c r="D13" s="242"/>
      <c r="E13" s="242"/>
      <c r="F13" s="242"/>
      <c r="G13" s="242"/>
      <c r="H13" s="242"/>
      <c r="I13" s="58"/>
    </row>
    <row r="14" spans="1:9">
      <c r="A14" s="2"/>
      <c r="B14" s="2"/>
      <c r="C14" s="2"/>
      <c r="D14" s="2"/>
      <c r="E14" s="2"/>
      <c r="F14" s="2"/>
      <c r="G14" s="2"/>
      <c r="H14" s="2"/>
      <c r="I14" s="58"/>
    </row>
    <row r="15" spans="1:9" ht="12.75" customHeight="1">
      <c r="A15" s="58"/>
      <c r="B15" s="243" t="s">
        <v>7</v>
      </c>
      <c r="C15" s="244"/>
      <c r="D15" s="244"/>
      <c r="E15" s="244"/>
      <c r="F15" s="244"/>
      <c r="G15" s="244"/>
      <c r="H15" s="58"/>
      <c r="I15" s="58"/>
    </row>
    <row r="16" spans="1:9">
      <c r="A16" s="58"/>
      <c r="B16" s="244"/>
      <c r="C16" s="244"/>
      <c r="D16" s="244"/>
      <c r="E16" s="244"/>
      <c r="F16" s="244"/>
      <c r="G16" s="244"/>
      <c r="H16" s="66"/>
      <c r="I16" s="58"/>
    </row>
    <row r="17" spans="1:9">
      <c r="A17" s="58"/>
      <c r="B17" s="245" t="s">
        <v>8</v>
      </c>
      <c r="C17" s="246"/>
      <c r="D17" s="246"/>
      <c r="E17" s="246"/>
      <c r="F17" s="246"/>
      <c r="G17" s="246"/>
      <c r="H17" s="246"/>
      <c r="I17" s="58"/>
    </row>
    <row r="18" spans="1:9">
      <c r="A18" s="58"/>
      <c r="B18" s="67"/>
      <c r="C18" s="58"/>
      <c r="D18" s="58"/>
      <c r="E18" s="58"/>
      <c r="F18" s="58"/>
      <c r="G18" s="58"/>
      <c r="H18" s="58"/>
      <c r="I18" s="58"/>
    </row>
    <row r="19" spans="1:9">
      <c r="A19" s="68" t="s">
        <v>9</v>
      </c>
      <c r="B19" s="67"/>
      <c r="C19" s="58"/>
      <c r="D19" s="58"/>
      <c r="E19" s="58"/>
      <c r="F19" s="58"/>
      <c r="G19" s="58"/>
      <c r="H19" s="58"/>
      <c r="I19" s="58"/>
    </row>
    <row r="20" spans="1:9" ht="13.5" thickBot="1">
      <c r="A20" s="68"/>
      <c r="B20" s="67"/>
      <c r="C20" s="58"/>
      <c r="D20" s="58"/>
      <c r="E20" s="58"/>
      <c r="F20" s="58"/>
      <c r="G20" s="58"/>
      <c r="H20" s="58"/>
      <c r="I20" s="58"/>
    </row>
    <row r="21" spans="1:9" ht="13.5" thickBot="1">
      <c r="A21" s="68"/>
      <c r="B21" s="67"/>
      <c r="C21" s="247" t="s">
        <v>10</v>
      </c>
      <c r="D21" s="248"/>
      <c r="E21" s="249"/>
      <c r="F21" s="247" t="s">
        <v>11</v>
      </c>
      <c r="G21" s="248"/>
      <c r="H21" s="249"/>
      <c r="I21" s="58"/>
    </row>
    <row r="22" spans="1:9" ht="13.5" thickBot="1">
      <c r="A22" s="68"/>
      <c r="B22" s="199" t="s">
        <v>12</v>
      </c>
      <c r="C22" s="69"/>
      <c r="D22" s="69"/>
      <c r="E22" s="69"/>
      <c r="F22" s="69"/>
      <c r="G22" s="69"/>
      <c r="H22" s="69"/>
      <c r="I22" s="58"/>
    </row>
    <row r="23" spans="1:9" ht="13.5" thickBot="1">
      <c r="A23" s="68"/>
      <c r="B23" s="70" t="s">
        <v>13</v>
      </c>
      <c r="C23" s="255"/>
      <c r="D23" s="256"/>
      <c r="E23" s="257"/>
      <c r="F23" s="255"/>
      <c r="G23" s="256"/>
      <c r="H23" s="257"/>
      <c r="I23" s="58"/>
    </row>
    <row r="24" spans="1:9" ht="13.5" thickBot="1">
      <c r="A24" s="68"/>
      <c r="B24" s="70" t="s">
        <v>14</v>
      </c>
      <c r="C24" s="255"/>
      <c r="D24" s="256"/>
      <c r="E24" s="257"/>
      <c r="F24" s="71"/>
      <c r="G24" s="72"/>
      <c r="H24" s="73"/>
      <c r="I24" s="58"/>
    </row>
    <row r="25" spans="1:9">
      <c r="A25" s="108"/>
      <c r="B25" s="194" t="s">
        <v>15</v>
      </c>
      <c r="C25" s="69"/>
      <c r="D25" s="69"/>
      <c r="E25" s="69"/>
      <c r="F25" s="69"/>
      <c r="G25" s="69"/>
      <c r="H25" s="69"/>
      <c r="I25" s="58"/>
    </row>
    <row r="26" spans="1:9" ht="13.5" thickBot="1">
      <c r="A26" s="68"/>
      <c r="B26" s="70" t="s">
        <v>13</v>
      </c>
      <c r="C26" s="255"/>
      <c r="D26" s="256"/>
      <c r="E26" s="257"/>
      <c r="F26" s="255"/>
      <c r="G26" s="256"/>
      <c r="H26" s="257"/>
      <c r="I26" s="58"/>
    </row>
    <row r="27" spans="1:9" ht="13.5" thickBot="1">
      <c r="A27" s="68"/>
      <c r="B27" s="70" t="s">
        <v>14</v>
      </c>
      <c r="C27" s="255"/>
      <c r="D27" s="256"/>
      <c r="E27" s="257"/>
      <c r="F27" s="255"/>
      <c r="G27" s="256"/>
      <c r="H27" s="257"/>
      <c r="I27" s="58"/>
    </row>
    <row r="28" spans="1:9" ht="13.5" thickBot="1">
      <c r="A28" s="68"/>
      <c r="B28" s="74" t="s">
        <v>16</v>
      </c>
      <c r="C28" s="69"/>
      <c r="D28" s="69"/>
      <c r="E28" s="69"/>
      <c r="F28" s="69"/>
      <c r="G28" s="69"/>
      <c r="H28" s="69"/>
      <c r="I28" s="58"/>
    </row>
    <row r="29" spans="1:9" ht="13.5" thickBot="1">
      <c r="A29" s="68"/>
      <c r="B29" s="70" t="s">
        <v>13</v>
      </c>
      <c r="C29" s="255"/>
      <c r="D29" s="256"/>
      <c r="E29" s="257"/>
      <c r="F29" s="255"/>
      <c r="G29" s="256"/>
      <c r="H29" s="257"/>
      <c r="I29" s="58"/>
    </row>
    <row r="30" spans="1:9" ht="13.5" thickBot="1">
      <c r="A30" s="68"/>
      <c r="B30" s="70" t="s">
        <v>14</v>
      </c>
      <c r="C30" s="255"/>
      <c r="D30" s="256"/>
      <c r="E30" s="257"/>
      <c r="F30" s="255"/>
      <c r="G30" s="256"/>
      <c r="H30" s="257"/>
      <c r="I30" s="58"/>
    </row>
    <row r="31" spans="1:9">
      <c r="A31" s="68"/>
      <c r="B31" s="258" t="s">
        <v>17</v>
      </c>
      <c r="C31" s="259"/>
      <c r="D31" s="259"/>
      <c r="E31" s="259"/>
      <c r="F31" s="259"/>
      <c r="G31" s="259"/>
      <c r="H31" s="259"/>
      <c r="I31" s="58"/>
    </row>
    <row r="32" spans="1:9">
      <c r="A32" s="68"/>
      <c r="B32" s="58"/>
      <c r="C32" s="58"/>
      <c r="D32" s="58"/>
      <c r="E32" s="58"/>
      <c r="F32" s="58"/>
      <c r="G32" s="58"/>
      <c r="H32" s="58"/>
      <c r="I32" s="58"/>
    </row>
    <row r="33" spans="1:9">
      <c r="A33" s="60" t="s">
        <v>18</v>
      </c>
      <c r="B33" s="2"/>
      <c r="C33" s="2"/>
      <c r="D33" s="2"/>
      <c r="E33" s="2"/>
      <c r="F33" s="2"/>
      <c r="G33" s="2"/>
      <c r="H33" s="2"/>
      <c r="I33" s="58"/>
    </row>
    <row r="34" spans="1:9">
      <c r="A34" s="58"/>
      <c r="B34" s="58"/>
      <c r="C34" s="58"/>
      <c r="D34" s="58"/>
      <c r="E34" s="58"/>
      <c r="F34" s="58"/>
      <c r="G34" s="58"/>
      <c r="H34" s="58"/>
      <c r="I34" s="58"/>
    </row>
    <row r="35" spans="1:9" ht="45" customHeight="1">
      <c r="A35" s="58"/>
      <c r="B35" s="58"/>
      <c r="C35" s="250" t="s">
        <v>19</v>
      </c>
      <c r="D35" s="252" t="s">
        <v>20</v>
      </c>
      <c r="E35" s="253"/>
      <c r="F35" s="253"/>
      <c r="G35" s="254"/>
      <c r="H35" s="75" t="s">
        <v>21</v>
      </c>
      <c r="I35" s="58"/>
    </row>
    <row r="36" spans="1:9" ht="63.75">
      <c r="A36" s="58"/>
      <c r="B36" s="58"/>
      <c r="C36" s="251"/>
      <c r="D36" s="76" t="s">
        <v>22</v>
      </c>
      <c r="E36" s="76" t="s">
        <v>23</v>
      </c>
      <c r="F36" s="76" t="s">
        <v>24</v>
      </c>
      <c r="G36" s="76" t="s">
        <v>25</v>
      </c>
      <c r="H36" s="77" t="s">
        <v>26</v>
      </c>
      <c r="I36" s="58"/>
    </row>
    <row r="37" spans="1:9">
      <c r="A37" s="58"/>
      <c r="B37" s="78" t="s">
        <v>27</v>
      </c>
      <c r="C37" s="66"/>
      <c r="D37" s="83"/>
      <c r="E37" s="83"/>
      <c r="F37" s="83"/>
      <c r="G37" s="84"/>
      <c r="H37" s="83"/>
      <c r="I37" s="58"/>
    </row>
    <row r="38" spans="1:9">
      <c r="A38" s="58"/>
      <c r="B38" s="78" t="s">
        <v>28</v>
      </c>
      <c r="C38" s="66"/>
      <c r="D38" s="83"/>
      <c r="E38" s="83"/>
      <c r="F38" s="83"/>
      <c r="G38" s="84"/>
      <c r="H38" s="83"/>
      <c r="I38" s="58"/>
    </row>
    <row r="39" spans="1:9">
      <c r="A39" s="58"/>
      <c r="B39" s="78" t="s">
        <v>29</v>
      </c>
      <c r="C39" s="66"/>
      <c r="D39" s="83"/>
      <c r="E39" s="83"/>
      <c r="F39" s="83"/>
      <c r="G39" s="84"/>
      <c r="H39" s="83"/>
      <c r="I39" s="58"/>
    </row>
    <row r="40" spans="1:9">
      <c r="A40" s="58"/>
      <c r="B40" s="78" t="s">
        <v>30</v>
      </c>
      <c r="C40" s="66"/>
      <c r="D40" s="83"/>
      <c r="E40" s="83"/>
      <c r="F40" s="83"/>
      <c r="G40" s="84"/>
      <c r="H40" s="83"/>
      <c r="I40" s="58"/>
    </row>
    <row r="41" spans="1:9">
      <c r="A41" s="58"/>
      <c r="B41" s="78" t="s">
        <v>31</v>
      </c>
      <c r="C41" s="66"/>
      <c r="D41" s="83"/>
      <c r="E41" s="83"/>
      <c r="F41" s="83"/>
      <c r="G41" s="84"/>
      <c r="H41" s="83"/>
      <c r="I41" s="58"/>
    </row>
    <row r="42" spans="1:9">
      <c r="A42" s="58"/>
      <c r="B42" s="78" t="s">
        <v>32</v>
      </c>
      <c r="C42" s="66"/>
      <c r="D42" s="83"/>
      <c r="E42" s="83"/>
      <c r="F42" s="83"/>
      <c r="G42" s="84"/>
      <c r="H42" s="83"/>
      <c r="I42" s="58"/>
    </row>
    <row r="43" spans="1:9">
      <c r="A43" s="58"/>
      <c r="B43" s="78" t="s">
        <v>33</v>
      </c>
      <c r="C43" s="66"/>
      <c r="D43" s="83"/>
      <c r="E43" s="83"/>
      <c r="F43" s="83"/>
      <c r="G43" s="84"/>
      <c r="H43" s="83"/>
      <c r="I43" s="58"/>
    </row>
    <row r="44" spans="1:9">
      <c r="A44" s="58"/>
      <c r="B44" s="68"/>
      <c r="C44" s="58"/>
      <c r="D44" s="58"/>
      <c r="E44" s="58"/>
      <c r="F44" s="58"/>
      <c r="G44" s="58"/>
      <c r="H44" s="58"/>
      <c r="I44" s="58"/>
    </row>
    <row r="45" spans="1:9">
      <c r="A45" s="58"/>
      <c r="B45" s="58"/>
      <c r="C45" s="58"/>
      <c r="D45" s="58"/>
      <c r="E45" s="79"/>
      <c r="F45" s="80"/>
      <c r="G45" s="79"/>
      <c r="H45" s="81"/>
      <c r="I45" s="82"/>
    </row>
    <row r="46" spans="1:9" ht="15">
      <c r="A46" s="197" t="s">
        <v>34</v>
      </c>
      <c r="B46" s="195"/>
      <c r="C46" s="196"/>
      <c r="D46" s="196"/>
      <c r="E46" s="196"/>
      <c r="F46" s="196"/>
      <c r="G46" s="196"/>
      <c r="H46" s="196"/>
      <c r="I46" s="196"/>
    </row>
    <row r="47" spans="1:9">
      <c r="A47" s="58"/>
      <c r="B47" s="58"/>
      <c r="C47" s="58"/>
      <c r="D47" s="58"/>
      <c r="E47" s="58"/>
      <c r="F47" s="58"/>
      <c r="G47" s="58"/>
      <c r="H47" s="58"/>
      <c r="I47" s="68"/>
    </row>
    <row r="48" spans="1:9" ht="12.75" customHeight="1">
      <c r="A48" s="58"/>
      <c r="B48" s="260" t="s">
        <v>35</v>
      </c>
      <c r="C48" s="261"/>
      <c r="D48" s="261"/>
      <c r="E48" s="261"/>
      <c r="F48" s="261"/>
      <c r="G48" s="261"/>
      <c r="H48" s="58"/>
      <c r="I48" s="58"/>
    </row>
    <row r="49" spans="1:9">
      <c r="A49" s="58"/>
      <c r="B49" s="261"/>
      <c r="C49" s="261"/>
      <c r="D49" s="261"/>
      <c r="E49" s="261"/>
      <c r="F49" s="261"/>
      <c r="G49" s="261"/>
      <c r="H49" s="66"/>
      <c r="I49" s="58"/>
    </row>
    <row r="50" spans="1:9">
      <c r="A50" s="58"/>
      <c r="B50" s="262" t="s">
        <v>36</v>
      </c>
      <c r="C50" s="263"/>
      <c r="D50" s="263"/>
      <c r="E50" s="263"/>
      <c r="F50" s="263"/>
      <c r="G50" s="263"/>
      <c r="H50" s="263"/>
      <c r="I50" s="58"/>
    </row>
    <row r="51" spans="1:9">
      <c r="A51" s="58"/>
      <c r="B51" s="58"/>
      <c r="C51" s="58"/>
      <c r="D51" s="58"/>
      <c r="E51" s="58"/>
      <c r="F51" s="58"/>
      <c r="G51" s="58"/>
      <c r="H51" s="58"/>
      <c r="I51" s="58"/>
    </row>
    <row r="52" spans="1:9">
      <c r="A52" s="68" t="s">
        <v>37</v>
      </c>
      <c r="B52" s="67"/>
      <c r="C52" s="58"/>
      <c r="D52" s="58"/>
      <c r="E52" s="58"/>
      <c r="F52" s="58"/>
      <c r="G52" s="58"/>
      <c r="H52" s="58"/>
      <c r="I52" s="58"/>
    </row>
    <row r="53" spans="1:9" ht="13.5" thickBot="1">
      <c r="A53" s="68"/>
      <c r="B53" s="67"/>
      <c r="C53" s="58"/>
      <c r="D53" s="58"/>
      <c r="E53" s="58"/>
      <c r="F53" s="58"/>
      <c r="G53" s="58"/>
      <c r="H53" s="58"/>
      <c r="I53" s="58"/>
    </row>
    <row r="54" spans="1:9" ht="13.5" thickBot="1">
      <c r="A54" s="68"/>
      <c r="B54" s="67"/>
      <c r="C54" s="247" t="s">
        <v>10</v>
      </c>
      <c r="D54" s="248"/>
      <c r="E54" s="249"/>
      <c r="F54" s="247" t="s">
        <v>11</v>
      </c>
      <c r="G54" s="248"/>
      <c r="H54" s="249"/>
      <c r="I54" s="58"/>
    </row>
    <row r="55" spans="1:9" ht="13.5" thickBot="1">
      <c r="A55" s="68"/>
      <c r="B55" s="67"/>
      <c r="C55" s="264"/>
      <c r="D55" s="265"/>
      <c r="E55" s="265"/>
      <c r="F55" s="264"/>
      <c r="G55" s="265"/>
      <c r="H55" s="265"/>
      <c r="I55" s="58"/>
    </row>
    <row r="56" spans="1:9">
      <c r="A56" s="58"/>
      <c r="B56" s="58"/>
      <c r="C56" s="58"/>
      <c r="D56" s="58"/>
      <c r="E56" s="58"/>
      <c r="F56" s="58"/>
      <c r="G56" s="58"/>
      <c r="H56" s="58"/>
      <c r="I56" s="58"/>
    </row>
    <row r="57" spans="1:9">
      <c r="A57" s="60" t="s">
        <v>18</v>
      </c>
      <c r="B57" s="2"/>
      <c r="C57" s="2"/>
      <c r="D57" s="2"/>
      <c r="E57" s="2"/>
      <c r="F57" s="2"/>
      <c r="G57" s="2"/>
      <c r="H57" s="2"/>
      <c r="I57" s="58"/>
    </row>
    <row r="58" spans="1:9">
      <c r="A58" s="58"/>
      <c r="B58" s="58"/>
      <c r="C58" s="58"/>
      <c r="D58" s="58"/>
      <c r="E58" s="58"/>
      <c r="F58" s="58"/>
      <c r="G58" s="58"/>
      <c r="H58" s="58"/>
      <c r="I58" s="58"/>
    </row>
    <row r="59" spans="1:9" ht="45.4" customHeight="1">
      <c r="A59" s="58"/>
      <c r="B59" s="58"/>
      <c r="C59" s="250" t="s">
        <v>19</v>
      </c>
      <c r="D59" s="252" t="s">
        <v>20</v>
      </c>
      <c r="E59" s="253"/>
      <c r="F59" s="253"/>
      <c r="G59" s="254"/>
      <c r="H59" s="75" t="s">
        <v>21</v>
      </c>
      <c r="I59" s="58"/>
    </row>
    <row r="60" spans="1:9" ht="63.75">
      <c r="A60" s="58"/>
      <c r="B60" s="58"/>
      <c r="C60" s="251"/>
      <c r="D60" s="76" t="s">
        <v>22</v>
      </c>
      <c r="E60" s="76" t="s">
        <v>23</v>
      </c>
      <c r="F60" s="76" t="s">
        <v>24</v>
      </c>
      <c r="G60" s="76" t="s">
        <v>25</v>
      </c>
      <c r="H60" s="77" t="s">
        <v>26</v>
      </c>
      <c r="I60" s="58"/>
    </row>
    <row r="61" spans="1:9">
      <c r="A61" s="58"/>
      <c r="B61" s="78" t="s">
        <v>27</v>
      </c>
      <c r="C61" s="66"/>
      <c r="D61" s="83"/>
      <c r="E61" s="83"/>
      <c r="F61" s="83"/>
      <c r="G61" s="84"/>
      <c r="H61" s="83"/>
      <c r="I61" s="58"/>
    </row>
    <row r="62" spans="1:9">
      <c r="A62" s="58"/>
      <c r="B62" s="78" t="s">
        <v>28</v>
      </c>
      <c r="C62" s="66"/>
      <c r="D62" s="83"/>
      <c r="E62" s="83"/>
      <c r="F62" s="83"/>
      <c r="G62" s="84"/>
      <c r="H62" s="83"/>
      <c r="I62" s="58"/>
    </row>
    <row r="63" spans="1:9">
      <c r="A63" s="58"/>
      <c r="B63" s="78" t="s">
        <v>29</v>
      </c>
      <c r="C63" s="66"/>
      <c r="D63" s="83"/>
      <c r="E63" s="83"/>
      <c r="F63" s="83"/>
      <c r="G63" s="84"/>
      <c r="H63" s="83"/>
      <c r="I63" s="58"/>
    </row>
    <row r="64" spans="1:9">
      <c r="A64" s="58"/>
      <c r="B64" s="78" t="s">
        <v>30</v>
      </c>
      <c r="C64" s="66"/>
      <c r="D64" s="83"/>
      <c r="E64" s="83"/>
      <c r="F64" s="83"/>
      <c r="G64" s="84"/>
      <c r="H64" s="83"/>
      <c r="I64" s="58"/>
    </row>
    <row r="65" spans="1:9">
      <c r="A65" s="58"/>
      <c r="B65" s="78" t="s">
        <v>31</v>
      </c>
      <c r="C65" s="66"/>
      <c r="D65" s="83"/>
      <c r="E65" s="83"/>
      <c r="F65" s="83"/>
      <c r="G65" s="84"/>
      <c r="H65" s="83"/>
      <c r="I65" s="58"/>
    </row>
    <row r="66" spans="1:9">
      <c r="A66" s="58"/>
      <c r="B66" s="78" t="s">
        <v>32</v>
      </c>
      <c r="C66" s="66"/>
      <c r="D66" s="83"/>
      <c r="E66" s="83"/>
      <c r="F66" s="83"/>
      <c r="G66" s="84"/>
      <c r="H66" s="83"/>
      <c r="I66" s="58"/>
    </row>
    <row r="67" spans="1:9">
      <c r="A67" s="58"/>
      <c r="B67" s="78" t="s">
        <v>33</v>
      </c>
      <c r="C67" s="66"/>
      <c r="D67" s="83"/>
      <c r="E67" s="83"/>
      <c r="F67" s="83"/>
      <c r="G67" s="84"/>
      <c r="H67" s="83"/>
      <c r="I67" s="58"/>
    </row>
    <row r="68" spans="1:9">
      <c r="A68" s="58"/>
      <c r="B68" s="68"/>
      <c r="C68" s="58"/>
      <c r="D68" s="58"/>
      <c r="E68" s="58"/>
      <c r="F68" s="58"/>
      <c r="G68" s="58"/>
      <c r="H68" s="58"/>
      <c r="I68" s="58"/>
    </row>
    <row r="69" spans="1:9">
      <c r="A69" s="58" t="s">
        <v>38</v>
      </c>
      <c r="B69" s="58"/>
      <c r="C69" s="58"/>
      <c r="D69" s="58"/>
      <c r="E69" s="58"/>
      <c r="F69" s="58"/>
      <c r="G69" s="58"/>
      <c r="H69" s="58"/>
      <c r="I69" s="58"/>
    </row>
    <row r="70" spans="1:9">
      <c r="A70" s="58"/>
      <c r="B70" s="68"/>
      <c r="C70" s="58"/>
      <c r="D70" s="58"/>
      <c r="E70" s="58"/>
      <c r="F70" s="58"/>
      <c r="G70" s="58"/>
      <c r="H70" s="58"/>
      <c r="I70" s="58"/>
    </row>
  </sheetData>
  <sheetProtection formatCells="0" formatRows="0"/>
  <customSheetViews>
    <customSheetView guid="{6BC124F8-FF32-46A8-9546-0AB2012D915E}" hiddenRows="1" hiddenColumns="1">
      <colBreaks count="1" manualBreakCount="1">
        <brk id="9" max="62" man="1"/>
      </colBreaks>
      <pageMargins left="0" right="0" top="0" bottom="0" header="0" footer="0"/>
      <printOptions horizontalCentered="1"/>
      <pageSetup paperSize="9" scale="53" fitToHeight="2" orientation="portrait" errors="blank" r:id="rId1"/>
      <headerFooter alignWithMargins="0">
        <oddFooter>&amp;C_x000D_&amp;1#&amp;"Calibri"&amp;10&amp;K0000FF Restricted Use - À usage restreint</oddFooter>
      </headerFooter>
    </customSheetView>
    <customSheetView guid="{2758B649-C343-4294-AF14-7AD56A575A4D}" hiddenRows="1" hiddenColumns="1">
      <colBreaks count="1" manualBreakCount="1">
        <brk id="9" max="62" man="1"/>
      </colBreaks>
      <pageMargins left="0" right="0" top="0" bottom="0" header="0" footer="0"/>
      <printOptions horizontalCentered="1"/>
      <pageSetup paperSize="9" scale="53" fitToHeight="2" orientation="portrait" errors="blank" r:id="rId2"/>
      <headerFooter alignWithMargins="0">
        <oddFooter>&amp;C_x000D_&amp;1#&amp;"Calibri"&amp;10&amp;K0000FF Restricted Use - À usage restreint</oddFooter>
      </headerFooter>
    </customSheetView>
  </customSheetViews>
  <mergeCells count="31">
    <mergeCell ref="F30:H30"/>
    <mergeCell ref="B31:H31"/>
    <mergeCell ref="C59:C60"/>
    <mergeCell ref="D59:G59"/>
    <mergeCell ref="B48:G49"/>
    <mergeCell ref="B50:H50"/>
    <mergeCell ref="C54:E54"/>
    <mergeCell ref="F54:H54"/>
    <mergeCell ref="C55:E55"/>
    <mergeCell ref="F55:H55"/>
    <mergeCell ref="B15:G16"/>
    <mergeCell ref="B17:H17"/>
    <mergeCell ref="C21:E21"/>
    <mergeCell ref="F21:H21"/>
    <mergeCell ref="C35:C36"/>
    <mergeCell ref="D35:G35"/>
    <mergeCell ref="C23:E23"/>
    <mergeCell ref="F23:H23"/>
    <mergeCell ref="C24:E24"/>
    <mergeCell ref="C26:E26"/>
    <mergeCell ref="F26:H26"/>
    <mergeCell ref="C27:E27"/>
    <mergeCell ref="F27:H27"/>
    <mergeCell ref="C29:E29"/>
    <mergeCell ref="F29:H29"/>
    <mergeCell ref="C30:E30"/>
    <mergeCell ref="B2:H2"/>
    <mergeCell ref="A5:H5"/>
    <mergeCell ref="B10:H10"/>
    <mergeCell ref="B11:H11"/>
    <mergeCell ref="A13:H13"/>
  </mergeCells>
  <dataValidations count="1">
    <dataValidation type="list" allowBlank="1" showInputMessage="1" showErrorMessage="1" sqref="H16 H49 C37:C43 C61:C67" xr:uid="{B1D49698-33AD-4E5A-B9E6-EF96335B9274}">
      <formula1>YN</formula1>
    </dataValidation>
  </dataValidations>
  <printOptions horizontalCentered="1"/>
  <pageMargins left="0.25" right="0.25" top="0.75" bottom="0.75" header="0.3" footer="0.3"/>
  <pageSetup paperSize="9" scale="53" fitToHeight="2" orientation="portrait" errors="blank" r:id="rId3"/>
  <headerFooter alignWithMargins="0">
    <oddFooter>&amp;C_x000D_&amp;1#&amp;"Calibri"&amp;10&amp;K0000FF Restricted Use - À usage restreint</oddFooter>
  </headerFooter>
  <colBreaks count="1" manualBreakCount="1">
    <brk id="9" max="6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EBA99-1F2D-4B90-9353-BA3561EC6C7B}">
  <sheetPr codeName="Sheet2">
    <tabColor rgb="FFFF0000"/>
  </sheetPr>
  <dimension ref="A1:K61"/>
  <sheetViews>
    <sheetView zoomScaleNormal="100" workbookViewId="0"/>
  </sheetViews>
  <sheetFormatPr defaultColWidth="0" defaultRowHeight="12.75" zeroHeight="1"/>
  <cols>
    <col min="1" max="1" width="2.85546875" customWidth="1"/>
    <col min="2" max="2" width="3.7109375" customWidth="1"/>
    <col min="3" max="3" width="12.7109375" hidden="1" customWidth="1"/>
    <col min="4" max="4" width="48.85546875" customWidth="1"/>
    <col min="5" max="5" width="32.85546875" bestFit="1" customWidth="1"/>
    <col min="6" max="9" width="14.42578125" customWidth="1"/>
    <col min="10" max="10" width="48.7109375" customWidth="1"/>
    <col min="11" max="11" width="3.42578125" customWidth="1"/>
    <col min="12" max="16384" width="8.85546875" hidden="1"/>
  </cols>
  <sheetData>
    <row r="1" spans="1:11" ht="90">
      <c r="A1" s="1"/>
      <c r="B1" s="1"/>
      <c r="C1" s="56"/>
      <c r="D1" s="2"/>
      <c r="E1" s="2"/>
      <c r="F1" s="2"/>
      <c r="G1" s="2"/>
      <c r="H1" s="2"/>
      <c r="I1" s="2"/>
      <c r="J1" s="2"/>
      <c r="K1" s="2"/>
    </row>
    <row r="2" spans="1:11" ht="20.25">
      <c r="A2" s="100"/>
      <c r="B2" s="34" t="s">
        <v>39</v>
      </c>
      <c r="C2" s="55"/>
      <c r="D2" s="35"/>
      <c r="E2" s="35"/>
      <c r="F2" s="35"/>
      <c r="G2" s="35"/>
      <c r="H2" s="35"/>
      <c r="I2" s="35"/>
      <c r="J2" s="36"/>
      <c r="K2" s="2"/>
    </row>
    <row r="3" spans="1:11">
      <c r="A3" s="4"/>
      <c r="B3" s="4"/>
      <c r="C3" s="54"/>
      <c r="D3" s="2"/>
      <c r="E3" s="2"/>
      <c r="F3" s="2"/>
      <c r="G3" s="2"/>
      <c r="H3" s="2"/>
      <c r="I3" s="2"/>
      <c r="J3" s="2"/>
      <c r="K3" s="2"/>
    </row>
    <row r="4" spans="1:11" ht="13.15" customHeight="1">
      <c r="A4" s="2"/>
      <c r="B4" s="131" t="s">
        <v>40</v>
      </c>
      <c r="C4" s="123"/>
      <c r="D4" s="155"/>
      <c r="E4" s="155"/>
      <c r="F4" s="155"/>
      <c r="G4" s="155"/>
      <c r="H4" s="155"/>
      <c r="I4" s="155"/>
      <c r="J4" s="156"/>
      <c r="K4" s="2"/>
    </row>
    <row r="5" spans="1:11" s="7" customFormat="1" ht="6.75">
      <c r="A5" s="5"/>
      <c r="B5" s="5"/>
      <c r="C5" s="53"/>
      <c r="D5" s="6"/>
      <c r="E5" s="5"/>
      <c r="F5" s="5"/>
      <c r="G5" s="5"/>
      <c r="H5" s="5"/>
      <c r="I5" s="5"/>
      <c r="J5" s="6"/>
      <c r="K5" s="5"/>
    </row>
    <row r="6" spans="1:11">
      <c r="A6" s="2"/>
      <c r="B6" s="2"/>
      <c r="C6" s="55"/>
      <c r="D6" s="266" t="s">
        <v>41</v>
      </c>
      <c r="E6" s="274" t="s">
        <v>42</v>
      </c>
      <c r="F6" s="269" t="s">
        <v>43</v>
      </c>
      <c r="G6" s="270"/>
      <c r="H6" s="270"/>
      <c r="I6" s="271"/>
      <c r="J6" s="266" t="s">
        <v>44</v>
      </c>
      <c r="K6" s="2"/>
    </row>
    <row r="7" spans="1:11">
      <c r="A7" s="2"/>
      <c r="B7" s="2"/>
      <c r="C7" s="55"/>
      <c r="D7" s="267"/>
      <c r="E7" s="267"/>
      <c r="F7" s="272" t="s">
        <v>45</v>
      </c>
      <c r="G7" s="273"/>
      <c r="H7" s="272" t="s">
        <v>46</v>
      </c>
      <c r="I7" s="273"/>
      <c r="J7" s="267"/>
      <c r="K7" s="2"/>
    </row>
    <row r="8" spans="1:11" ht="64.5" customHeight="1">
      <c r="A8" s="2"/>
      <c r="B8" s="2"/>
      <c r="C8" s="55"/>
      <c r="D8" s="268"/>
      <c r="E8" s="268"/>
      <c r="F8" s="198" t="s">
        <v>47</v>
      </c>
      <c r="G8" s="198" t="s">
        <v>48</v>
      </c>
      <c r="H8" s="198" t="s">
        <v>49</v>
      </c>
      <c r="I8" s="198" t="s">
        <v>50</v>
      </c>
      <c r="J8" s="268"/>
      <c r="K8" s="2"/>
    </row>
    <row r="9" spans="1:11">
      <c r="A9" s="2"/>
      <c r="B9" s="12" t="s">
        <v>51</v>
      </c>
      <c r="C9" s="55"/>
      <c r="D9" s="10" t="s">
        <v>52</v>
      </c>
      <c r="E9" s="11" t="s">
        <v>53</v>
      </c>
      <c r="F9" s="9" t="s">
        <v>54</v>
      </c>
      <c r="G9" s="9" t="s">
        <v>54</v>
      </c>
      <c r="H9" s="9" t="s">
        <v>55</v>
      </c>
      <c r="I9" s="9" t="s">
        <v>55</v>
      </c>
      <c r="J9" s="8" t="s">
        <v>56</v>
      </c>
      <c r="K9" s="2"/>
    </row>
    <row r="10" spans="1:11" hidden="1">
      <c r="A10" s="55"/>
      <c r="B10" s="30"/>
      <c r="C10" s="30" t="s">
        <v>57</v>
      </c>
      <c r="D10" s="30" t="s">
        <v>58</v>
      </c>
      <c r="E10" s="30" t="s">
        <v>59</v>
      </c>
      <c r="F10" s="30" t="s">
        <v>60</v>
      </c>
      <c r="G10" s="30" t="s">
        <v>61</v>
      </c>
      <c r="H10" s="30" t="s">
        <v>62</v>
      </c>
      <c r="I10" s="30" t="s">
        <v>63</v>
      </c>
      <c r="J10" s="30" t="s">
        <v>64</v>
      </c>
      <c r="K10" s="55"/>
    </row>
    <row r="11" spans="1:11">
      <c r="A11" s="2"/>
      <c r="B11" s="3">
        <v>1</v>
      </c>
      <c r="C11" s="29" t="str">
        <f t="shared" ref="C11:C42" si="0">"SOURCE_"&amp;TEXT(B11,"00")</f>
        <v>SOURCE_01</v>
      </c>
      <c r="D11" s="201"/>
      <c r="E11" s="202"/>
      <c r="F11" s="203"/>
      <c r="G11" s="203"/>
      <c r="H11" s="203"/>
      <c r="I11" s="203"/>
      <c r="J11" s="204"/>
      <c r="K11" s="2"/>
    </row>
    <row r="12" spans="1:11">
      <c r="A12" s="2"/>
      <c r="B12" s="3">
        <v>2</v>
      </c>
      <c r="C12" s="29" t="str">
        <f t="shared" si="0"/>
        <v>SOURCE_02</v>
      </c>
      <c r="D12" s="201"/>
      <c r="E12" s="202"/>
      <c r="F12" s="203"/>
      <c r="G12" s="203"/>
      <c r="H12" s="203"/>
      <c r="I12" s="203"/>
      <c r="J12" s="204"/>
      <c r="K12" s="2"/>
    </row>
    <row r="13" spans="1:11">
      <c r="A13" s="2"/>
      <c r="B13" s="3">
        <v>3</v>
      </c>
      <c r="C13" s="29" t="str">
        <f t="shared" si="0"/>
        <v>SOURCE_03</v>
      </c>
      <c r="D13" s="201"/>
      <c r="E13" s="202"/>
      <c r="F13" s="203"/>
      <c r="G13" s="203"/>
      <c r="H13" s="203"/>
      <c r="I13" s="203"/>
      <c r="J13" s="204"/>
      <c r="K13" s="2"/>
    </row>
    <row r="14" spans="1:11">
      <c r="A14" s="2"/>
      <c r="B14" s="3">
        <v>4</v>
      </c>
      <c r="C14" s="29" t="str">
        <f t="shared" si="0"/>
        <v>SOURCE_04</v>
      </c>
      <c r="D14" s="201"/>
      <c r="E14" s="202"/>
      <c r="F14" s="203"/>
      <c r="G14" s="203"/>
      <c r="H14" s="203"/>
      <c r="I14" s="203"/>
      <c r="J14" s="204"/>
      <c r="K14" s="2"/>
    </row>
    <row r="15" spans="1:11">
      <c r="A15" s="2"/>
      <c r="B15" s="3">
        <v>5</v>
      </c>
      <c r="C15" s="29" t="str">
        <f t="shared" si="0"/>
        <v>SOURCE_05</v>
      </c>
      <c r="D15" s="201"/>
      <c r="E15" s="202"/>
      <c r="F15" s="203"/>
      <c r="G15" s="203"/>
      <c r="H15" s="203"/>
      <c r="I15" s="203"/>
      <c r="J15" s="204"/>
      <c r="K15" s="2"/>
    </row>
    <row r="16" spans="1:11">
      <c r="A16" s="2"/>
      <c r="B16" s="3">
        <v>6</v>
      </c>
      <c r="C16" s="29" t="str">
        <f t="shared" si="0"/>
        <v>SOURCE_06</v>
      </c>
      <c r="D16" s="201"/>
      <c r="E16" s="202"/>
      <c r="F16" s="203"/>
      <c r="G16" s="203"/>
      <c r="H16" s="203"/>
      <c r="I16" s="203"/>
      <c r="J16" s="204"/>
      <c r="K16" s="2"/>
    </row>
    <row r="17" spans="1:11">
      <c r="A17" s="2"/>
      <c r="B17" s="3">
        <v>7</v>
      </c>
      <c r="C17" s="29" t="str">
        <f t="shared" si="0"/>
        <v>SOURCE_07</v>
      </c>
      <c r="D17" s="201"/>
      <c r="E17" s="202"/>
      <c r="F17" s="203"/>
      <c r="G17" s="203"/>
      <c r="H17" s="203"/>
      <c r="I17" s="203"/>
      <c r="J17" s="204"/>
      <c r="K17" s="2"/>
    </row>
    <row r="18" spans="1:11">
      <c r="A18" s="2"/>
      <c r="B18" s="3">
        <v>8</v>
      </c>
      <c r="C18" s="29" t="str">
        <f t="shared" si="0"/>
        <v>SOURCE_08</v>
      </c>
      <c r="D18" s="201"/>
      <c r="E18" s="202"/>
      <c r="F18" s="203"/>
      <c r="G18" s="203"/>
      <c r="H18" s="203"/>
      <c r="I18" s="203"/>
      <c r="J18" s="204"/>
      <c r="K18" s="2"/>
    </row>
    <row r="19" spans="1:11">
      <c r="A19" s="2"/>
      <c r="B19" s="3">
        <v>9</v>
      </c>
      <c r="C19" s="29" t="str">
        <f t="shared" si="0"/>
        <v>SOURCE_09</v>
      </c>
      <c r="D19" s="201"/>
      <c r="E19" s="202"/>
      <c r="F19" s="203"/>
      <c r="G19" s="203"/>
      <c r="H19" s="203"/>
      <c r="I19" s="203"/>
      <c r="J19" s="204"/>
      <c r="K19" s="2"/>
    </row>
    <row r="20" spans="1:11">
      <c r="A20" s="2"/>
      <c r="B20" s="3">
        <v>10</v>
      </c>
      <c r="C20" s="29" t="str">
        <f t="shared" si="0"/>
        <v>SOURCE_10</v>
      </c>
      <c r="D20" s="201"/>
      <c r="E20" s="202"/>
      <c r="F20" s="203"/>
      <c r="G20" s="203"/>
      <c r="H20" s="203"/>
      <c r="I20" s="203"/>
      <c r="J20" s="204"/>
      <c r="K20" s="2"/>
    </row>
    <row r="21" spans="1:11">
      <c r="A21" s="2"/>
      <c r="B21" s="3">
        <v>11</v>
      </c>
      <c r="C21" s="29" t="str">
        <f t="shared" si="0"/>
        <v>SOURCE_11</v>
      </c>
      <c r="D21" s="201"/>
      <c r="E21" s="202"/>
      <c r="F21" s="203"/>
      <c r="G21" s="203"/>
      <c r="H21" s="203"/>
      <c r="I21" s="203"/>
      <c r="J21" s="204"/>
      <c r="K21" s="2"/>
    </row>
    <row r="22" spans="1:11">
      <c r="A22" s="2"/>
      <c r="B22" s="3">
        <v>12</v>
      </c>
      <c r="C22" s="29" t="str">
        <f t="shared" si="0"/>
        <v>SOURCE_12</v>
      </c>
      <c r="D22" s="201"/>
      <c r="E22" s="202"/>
      <c r="F22" s="203"/>
      <c r="G22" s="203"/>
      <c r="H22" s="203"/>
      <c r="I22" s="203"/>
      <c r="J22" s="204"/>
      <c r="K22" s="2"/>
    </row>
    <row r="23" spans="1:11">
      <c r="A23" s="2"/>
      <c r="B23" s="3">
        <v>13</v>
      </c>
      <c r="C23" s="29" t="str">
        <f t="shared" si="0"/>
        <v>SOURCE_13</v>
      </c>
      <c r="D23" s="201"/>
      <c r="E23" s="202"/>
      <c r="F23" s="203"/>
      <c r="G23" s="203"/>
      <c r="H23" s="203"/>
      <c r="I23" s="203"/>
      <c r="J23" s="204"/>
      <c r="K23" s="2"/>
    </row>
    <row r="24" spans="1:11">
      <c r="A24" s="2"/>
      <c r="B24" s="3">
        <v>14</v>
      </c>
      <c r="C24" s="29" t="str">
        <f t="shared" si="0"/>
        <v>SOURCE_14</v>
      </c>
      <c r="D24" s="201"/>
      <c r="E24" s="202"/>
      <c r="F24" s="203"/>
      <c r="G24" s="203"/>
      <c r="H24" s="203"/>
      <c r="I24" s="203"/>
      <c r="J24" s="204"/>
      <c r="K24" s="2"/>
    </row>
    <row r="25" spans="1:11">
      <c r="A25" s="2"/>
      <c r="B25" s="3">
        <v>15</v>
      </c>
      <c r="C25" s="29" t="str">
        <f t="shared" si="0"/>
        <v>SOURCE_15</v>
      </c>
      <c r="D25" s="201"/>
      <c r="E25" s="202"/>
      <c r="F25" s="203"/>
      <c r="G25" s="203"/>
      <c r="H25" s="203"/>
      <c r="I25" s="203"/>
      <c r="J25" s="204"/>
      <c r="K25" s="2"/>
    </row>
    <row r="26" spans="1:11">
      <c r="A26" s="2"/>
      <c r="B26" s="3">
        <f>B25+1</f>
        <v>16</v>
      </c>
      <c r="C26" s="29" t="str">
        <f t="shared" si="0"/>
        <v>SOURCE_16</v>
      </c>
      <c r="D26" s="201"/>
      <c r="E26" s="202"/>
      <c r="F26" s="203"/>
      <c r="G26" s="203"/>
      <c r="H26" s="203"/>
      <c r="I26" s="203"/>
      <c r="J26" s="204"/>
      <c r="K26" s="2"/>
    </row>
    <row r="27" spans="1:11">
      <c r="A27" s="2"/>
      <c r="B27" s="3">
        <f t="shared" ref="B27:B60" si="1">B26+1</f>
        <v>17</v>
      </c>
      <c r="C27" s="29" t="str">
        <f t="shared" si="0"/>
        <v>SOURCE_17</v>
      </c>
      <c r="D27" s="201"/>
      <c r="E27" s="202"/>
      <c r="F27" s="203"/>
      <c r="G27" s="203"/>
      <c r="H27" s="203"/>
      <c r="I27" s="203"/>
      <c r="J27" s="204"/>
      <c r="K27" s="2"/>
    </row>
    <row r="28" spans="1:11">
      <c r="A28" s="2"/>
      <c r="B28" s="3">
        <f t="shared" si="1"/>
        <v>18</v>
      </c>
      <c r="C28" s="29" t="str">
        <f t="shared" si="0"/>
        <v>SOURCE_18</v>
      </c>
      <c r="D28" s="201"/>
      <c r="E28" s="202"/>
      <c r="F28" s="203"/>
      <c r="G28" s="203"/>
      <c r="H28" s="203"/>
      <c r="I28" s="203"/>
      <c r="J28" s="204"/>
      <c r="K28" s="2"/>
    </row>
    <row r="29" spans="1:11">
      <c r="A29" s="2"/>
      <c r="B29" s="3">
        <f t="shared" si="1"/>
        <v>19</v>
      </c>
      <c r="C29" s="29" t="str">
        <f t="shared" si="0"/>
        <v>SOURCE_19</v>
      </c>
      <c r="D29" s="201"/>
      <c r="E29" s="202"/>
      <c r="F29" s="203"/>
      <c r="G29" s="203"/>
      <c r="H29" s="203"/>
      <c r="I29" s="203"/>
      <c r="J29" s="204"/>
      <c r="K29" s="2"/>
    </row>
    <row r="30" spans="1:11">
      <c r="A30" s="2"/>
      <c r="B30" s="3">
        <f t="shared" si="1"/>
        <v>20</v>
      </c>
      <c r="C30" s="29" t="str">
        <f t="shared" si="0"/>
        <v>SOURCE_20</v>
      </c>
      <c r="D30" s="201"/>
      <c r="E30" s="202"/>
      <c r="F30" s="203"/>
      <c r="G30" s="203"/>
      <c r="H30" s="203"/>
      <c r="I30" s="203"/>
      <c r="J30" s="204"/>
      <c r="K30" s="2"/>
    </row>
    <row r="31" spans="1:11">
      <c r="A31" s="2"/>
      <c r="B31" s="3">
        <f t="shared" si="1"/>
        <v>21</v>
      </c>
      <c r="C31" s="29" t="str">
        <f t="shared" si="0"/>
        <v>SOURCE_21</v>
      </c>
      <c r="D31" s="201"/>
      <c r="E31" s="202"/>
      <c r="F31" s="203"/>
      <c r="G31" s="203"/>
      <c r="H31" s="203"/>
      <c r="I31" s="203"/>
      <c r="J31" s="204"/>
      <c r="K31" s="2"/>
    </row>
    <row r="32" spans="1:11">
      <c r="A32" s="2"/>
      <c r="B32" s="3">
        <f t="shared" si="1"/>
        <v>22</v>
      </c>
      <c r="C32" s="29" t="str">
        <f t="shared" si="0"/>
        <v>SOURCE_22</v>
      </c>
      <c r="D32" s="201"/>
      <c r="E32" s="202"/>
      <c r="F32" s="203"/>
      <c r="G32" s="203"/>
      <c r="H32" s="203"/>
      <c r="I32" s="203"/>
      <c r="J32" s="204"/>
      <c r="K32" s="2"/>
    </row>
    <row r="33" spans="1:11">
      <c r="A33" s="2"/>
      <c r="B33" s="3">
        <f t="shared" si="1"/>
        <v>23</v>
      </c>
      <c r="C33" s="29" t="str">
        <f t="shared" si="0"/>
        <v>SOURCE_23</v>
      </c>
      <c r="D33" s="201"/>
      <c r="E33" s="202"/>
      <c r="F33" s="203"/>
      <c r="G33" s="203"/>
      <c r="H33" s="203"/>
      <c r="I33" s="203"/>
      <c r="J33" s="204"/>
      <c r="K33" s="2"/>
    </row>
    <row r="34" spans="1:11">
      <c r="A34" s="2"/>
      <c r="B34" s="3">
        <f t="shared" si="1"/>
        <v>24</v>
      </c>
      <c r="C34" s="29" t="str">
        <f t="shared" si="0"/>
        <v>SOURCE_24</v>
      </c>
      <c r="D34" s="201"/>
      <c r="E34" s="202"/>
      <c r="F34" s="203"/>
      <c r="G34" s="203"/>
      <c r="H34" s="203"/>
      <c r="I34" s="203"/>
      <c r="J34" s="204"/>
      <c r="K34" s="2"/>
    </row>
    <row r="35" spans="1:11">
      <c r="A35" s="2"/>
      <c r="B35" s="3">
        <f t="shared" si="1"/>
        <v>25</v>
      </c>
      <c r="C35" s="29" t="str">
        <f t="shared" si="0"/>
        <v>SOURCE_25</v>
      </c>
      <c r="D35" s="201"/>
      <c r="E35" s="202"/>
      <c r="F35" s="203"/>
      <c r="G35" s="203"/>
      <c r="H35" s="203"/>
      <c r="I35" s="203"/>
      <c r="J35" s="204"/>
      <c r="K35" s="2"/>
    </row>
    <row r="36" spans="1:11">
      <c r="A36" s="2"/>
      <c r="B36" s="3">
        <f t="shared" si="1"/>
        <v>26</v>
      </c>
      <c r="C36" s="29" t="str">
        <f t="shared" si="0"/>
        <v>SOURCE_26</v>
      </c>
      <c r="D36" s="201"/>
      <c r="E36" s="202"/>
      <c r="F36" s="203"/>
      <c r="G36" s="203"/>
      <c r="H36" s="203"/>
      <c r="I36" s="203"/>
      <c r="J36" s="204"/>
      <c r="K36" s="2"/>
    </row>
    <row r="37" spans="1:11">
      <c r="A37" s="2"/>
      <c r="B37" s="3">
        <f t="shared" si="1"/>
        <v>27</v>
      </c>
      <c r="C37" s="29" t="str">
        <f t="shared" si="0"/>
        <v>SOURCE_27</v>
      </c>
      <c r="D37" s="201"/>
      <c r="E37" s="202"/>
      <c r="F37" s="203"/>
      <c r="G37" s="203"/>
      <c r="H37" s="203"/>
      <c r="I37" s="203"/>
      <c r="J37" s="204"/>
      <c r="K37" s="2"/>
    </row>
    <row r="38" spans="1:11">
      <c r="A38" s="2"/>
      <c r="B38" s="3">
        <f t="shared" si="1"/>
        <v>28</v>
      </c>
      <c r="C38" s="29" t="str">
        <f t="shared" si="0"/>
        <v>SOURCE_28</v>
      </c>
      <c r="D38" s="201"/>
      <c r="E38" s="202"/>
      <c r="F38" s="203"/>
      <c r="G38" s="203"/>
      <c r="H38" s="203"/>
      <c r="I38" s="203"/>
      <c r="J38" s="204"/>
      <c r="K38" s="2"/>
    </row>
    <row r="39" spans="1:11">
      <c r="A39" s="2"/>
      <c r="B39" s="3">
        <f t="shared" si="1"/>
        <v>29</v>
      </c>
      <c r="C39" s="29" t="str">
        <f t="shared" si="0"/>
        <v>SOURCE_29</v>
      </c>
      <c r="D39" s="201"/>
      <c r="E39" s="202"/>
      <c r="F39" s="203"/>
      <c r="G39" s="203"/>
      <c r="H39" s="203"/>
      <c r="I39" s="203"/>
      <c r="J39" s="204"/>
      <c r="K39" s="2"/>
    </row>
    <row r="40" spans="1:11">
      <c r="A40" s="2"/>
      <c r="B40" s="3">
        <f t="shared" si="1"/>
        <v>30</v>
      </c>
      <c r="C40" s="29" t="str">
        <f t="shared" si="0"/>
        <v>SOURCE_30</v>
      </c>
      <c r="D40" s="201"/>
      <c r="E40" s="202"/>
      <c r="F40" s="203"/>
      <c r="G40" s="203"/>
      <c r="H40" s="203"/>
      <c r="I40" s="203"/>
      <c r="J40" s="204"/>
      <c r="K40" s="2"/>
    </row>
    <row r="41" spans="1:11">
      <c r="A41" s="2"/>
      <c r="B41" s="3">
        <f t="shared" si="1"/>
        <v>31</v>
      </c>
      <c r="C41" s="29" t="str">
        <f t="shared" si="0"/>
        <v>SOURCE_31</v>
      </c>
      <c r="D41" s="201"/>
      <c r="E41" s="202"/>
      <c r="F41" s="203"/>
      <c r="G41" s="203"/>
      <c r="H41" s="203"/>
      <c r="I41" s="203"/>
      <c r="J41" s="204"/>
      <c r="K41" s="2"/>
    </row>
    <row r="42" spans="1:11">
      <c r="A42" s="2"/>
      <c r="B42" s="3">
        <f t="shared" si="1"/>
        <v>32</v>
      </c>
      <c r="C42" s="29" t="str">
        <f t="shared" si="0"/>
        <v>SOURCE_32</v>
      </c>
      <c r="D42" s="201"/>
      <c r="E42" s="202"/>
      <c r="F42" s="203"/>
      <c r="G42" s="203"/>
      <c r="H42" s="203"/>
      <c r="I42" s="203"/>
      <c r="J42" s="204"/>
      <c r="K42" s="2"/>
    </row>
    <row r="43" spans="1:11">
      <c r="A43" s="2"/>
      <c r="B43" s="3">
        <f t="shared" si="1"/>
        <v>33</v>
      </c>
      <c r="C43" s="29" t="str">
        <f t="shared" ref="C43:C60" si="2">"SOURCE_"&amp;TEXT(B43,"00")</f>
        <v>SOURCE_33</v>
      </c>
      <c r="D43" s="201"/>
      <c r="E43" s="202"/>
      <c r="F43" s="203"/>
      <c r="G43" s="203"/>
      <c r="H43" s="203"/>
      <c r="I43" s="203"/>
      <c r="J43" s="204"/>
      <c r="K43" s="2"/>
    </row>
    <row r="44" spans="1:11">
      <c r="A44" s="2"/>
      <c r="B44" s="3">
        <f t="shared" si="1"/>
        <v>34</v>
      </c>
      <c r="C44" s="29" t="str">
        <f t="shared" si="2"/>
        <v>SOURCE_34</v>
      </c>
      <c r="D44" s="201"/>
      <c r="E44" s="202"/>
      <c r="F44" s="203"/>
      <c r="G44" s="203"/>
      <c r="H44" s="203"/>
      <c r="I44" s="203"/>
      <c r="J44" s="204"/>
      <c r="K44" s="2"/>
    </row>
    <row r="45" spans="1:11">
      <c r="A45" s="2"/>
      <c r="B45" s="3">
        <f t="shared" si="1"/>
        <v>35</v>
      </c>
      <c r="C45" s="29" t="str">
        <f t="shared" si="2"/>
        <v>SOURCE_35</v>
      </c>
      <c r="D45" s="201"/>
      <c r="E45" s="202"/>
      <c r="F45" s="203"/>
      <c r="G45" s="203"/>
      <c r="H45" s="203"/>
      <c r="I45" s="203"/>
      <c r="J45" s="204"/>
      <c r="K45" s="2"/>
    </row>
    <row r="46" spans="1:11">
      <c r="A46" s="2"/>
      <c r="B46" s="3">
        <f t="shared" si="1"/>
        <v>36</v>
      </c>
      <c r="C46" s="29" t="str">
        <f t="shared" si="2"/>
        <v>SOURCE_36</v>
      </c>
      <c r="D46" s="201"/>
      <c r="E46" s="202"/>
      <c r="F46" s="203"/>
      <c r="G46" s="203"/>
      <c r="H46" s="203"/>
      <c r="I46" s="203"/>
      <c r="J46" s="204"/>
      <c r="K46" s="2"/>
    </row>
    <row r="47" spans="1:11">
      <c r="A47" s="2"/>
      <c r="B47" s="3">
        <f t="shared" si="1"/>
        <v>37</v>
      </c>
      <c r="C47" s="29" t="str">
        <f t="shared" si="2"/>
        <v>SOURCE_37</v>
      </c>
      <c r="D47" s="201"/>
      <c r="E47" s="202"/>
      <c r="F47" s="203"/>
      <c r="G47" s="203"/>
      <c r="H47" s="203"/>
      <c r="I47" s="203"/>
      <c r="J47" s="204"/>
      <c r="K47" s="2"/>
    </row>
    <row r="48" spans="1:11">
      <c r="A48" s="2"/>
      <c r="B48" s="3">
        <f t="shared" si="1"/>
        <v>38</v>
      </c>
      <c r="C48" s="29" t="str">
        <f t="shared" si="2"/>
        <v>SOURCE_38</v>
      </c>
      <c r="D48" s="201"/>
      <c r="E48" s="202"/>
      <c r="F48" s="203"/>
      <c r="G48" s="203"/>
      <c r="H48" s="203"/>
      <c r="I48" s="203"/>
      <c r="J48" s="204"/>
      <c r="K48" s="2"/>
    </row>
    <row r="49" spans="1:11">
      <c r="A49" s="2"/>
      <c r="B49" s="3">
        <f t="shared" si="1"/>
        <v>39</v>
      </c>
      <c r="C49" s="29" t="str">
        <f t="shared" si="2"/>
        <v>SOURCE_39</v>
      </c>
      <c r="D49" s="201"/>
      <c r="E49" s="202"/>
      <c r="F49" s="203"/>
      <c r="G49" s="203"/>
      <c r="H49" s="203"/>
      <c r="I49" s="203"/>
      <c r="J49" s="204"/>
      <c r="K49" s="2"/>
    </row>
    <row r="50" spans="1:11">
      <c r="A50" s="2"/>
      <c r="B50" s="3">
        <f t="shared" si="1"/>
        <v>40</v>
      </c>
      <c r="C50" s="29" t="str">
        <f t="shared" si="2"/>
        <v>SOURCE_40</v>
      </c>
      <c r="D50" s="201"/>
      <c r="E50" s="202"/>
      <c r="F50" s="203"/>
      <c r="G50" s="203"/>
      <c r="H50" s="203"/>
      <c r="I50" s="203"/>
      <c r="J50" s="204"/>
      <c r="K50" s="2"/>
    </row>
    <row r="51" spans="1:11">
      <c r="A51" s="2"/>
      <c r="B51" s="3">
        <f t="shared" si="1"/>
        <v>41</v>
      </c>
      <c r="C51" s="29" t="str">
        <f t="shared" si="2"/>
        <v>SOURCE_41</v>
      </c>
      <c r="D51" s="201"/>
      <c r="E51" s="202"/>
      <c r="F51" s="203"/>
      <c r="G51" s="203"/>
      <c r="H51" s="203"/>
      <c r="I51" s="203"/>
      <c r="J51" s="204"/>
      <c r="K51" s="2"/>
    </row>
    <row r="52" spans="1:11">
      <c r="A52" s="2"/>
      <c r="B52" s="3">
        <f t="shared" si="1"/>
        <v>42</v>
      </c>
      <c r="C52" s="29" t="str">
        <f t="shared" si="2"/>
        <v>SOURCE_42</v>
      </c>
      <c r="D52" s="201"/>
      <c r="E52" s="202"/>
      <c r="F52" s="203"/>
      <c r="G52" s="203"/>
      <c r="H52" s="203"/>
      <c r="I52" s="203"/>
      <c r="J52" s="204"/>
      <c r="K52" s="2"/>
    </row>
    <row r="53" spans="1:11">
      <c r="A53" s="2"/>
      <c r="B53" s="3">
        <f t="shared" si="1"/>
        <v>43</v>
      </c>
      <c r="C53" s="29" t="str">
        <f t="shared" si="2"/>
        <v>SOURCE_43</v>
      </c>
      <c r="D53" s="201"/>
      <c r="E53" s="202"/>
      <c r="F53" s="203"/>
      <c r="G53" s="203"/>
      <c r="H53" s="203"/>
      <c r="I53" s="203"/>
      <c r="J53" s="204"/>
      <c r="K53" s="2"/>
    </row>
    <row r="54" spans="1:11">
      <c r="A54" s="2"/>
      <c r="B54" s="3">
        <f t="shared" si="1"/>
        <v>44</v>
      </c>
      <c r="C54" s="29" t="str">
        <f t="shared" si="2"/>
        <v>SOURCE_44</v>
      </c>
      <c r="D54" s="201"/>
      <c r="E54" s="202"/>
      <c r="F54" s="203"/>
      <c r="G54" s="203"/>
      <c r="H54" s="203"/>
      <c r="I54" s="203"/>
      <c r="J54" s="204"/>
      <c r="K54" s="2"/>
    </row>
    <row r="55" spans="1:11">
      <c r="A55" s="2"/>
      <c r="B55" s="3">
        <f t="shared" si="1"/>
        <v>45</v>
      </c>
      <c r="C55" s="29" t="str">
        <f t="shared" si="2"/>
        <v>SOURCE_45</v>
      </c>
      <c r="D55" s="201"/>
      <c r="E55" s="202"/>
      <c r="F55" s="203"/>
      <c r="G55" s="203"/>
      <c r="H55" s="203"/>
      <c r="I55" s="203"/>
      <c r="J55" s="204"/>
      <c r="K55" s="2"/>
    </row>
    <row r="56" spans="1:11">
      <c r="A56" s="2"/>
      <c r="B56" s="3">
        <f t="shared" si="1"/>
        <v>46</v>
      </c>
      <c r="C56" s="29" t="str">
        <f t="shared" si="2"/>
        <v>SOURCE_46</v>
      </c>
      <c r="D56" s="201"/>
      <c r="E56" s="202"/>
      <c r="F56" s="203"/>
      <c r="G56" s="203"/>
      <c r="H56" s="203"/>
      <c r="I56" s="203"/>
      <c r="J56" s="204"/>
      <c r="K56" s="2"/>
    </row>
    <row r="57" spans="1:11">
      <c r="A57" s="2"/>
      <c r="B57" s="3">
        <f t="shared" si="1"/>
        <v>47</v>
      </c>
      <c r="C57" s="29" t="str">
        <f t="shared" si="2"/>
        <v>SOURCE_47</v>
      </c>
      <c r="D57" s="201"/>
      <c r="E57" s="202"/>
      <c r="F57" s="203"/>
      <c r="G57" s="203"/>
      <c r="H57" s="203"/>
      <c r="I57" s="203"/>
      <c r="J57" s="204"/>
      <c r="K57" s="2"/>
    </row>
    <row r="58" spans="1:11">
      <c r="A58" s="2"/>
      <c r="B58" s="3">
        <f t="shared" si="1"/>
        <v>48</v>
      </c>
      <c r="C58" s="29" t="str">
        <f t="shared" si="2"/>
        <v>SOURCE_48</v>
      </c>
      <c r="D58" s="201"/>
      <c r="E58" s="202"/>
      <c r="F58" s="203"/>
      <c r="G58" s="203"/>
      <c r="H58" s="203"/>
      <c r="I58" s="203"/>
      <c r="J58" s="204"/>
      <c r="K58" s="2"/>
    </row>
    <row r="59" spans="1:11">
      <c r="A59" s="2"/>
      <c r="B59" s="3">
        <f t="shared" si="1"/>
        <v>49</v>
      </c>
      <c r="C59" s="29" t="str">
        <f t="shared" si="2"/>
        <v>SOURCE_49</v>
      </c>
      <c r="D59" s="201"/>
      <c r="E59" s="202"/>
      <c r="F59" s="203"/>
      <c r="G59" s="203"/>
      <c r="H59" s="203"/>
      <c r="I59" s="203"/>
      <c r="J59" s="204"/>
      <c r="K59" s="2"/>
    </row>
    <row r="60" spans="1:11">
      <c r="A60" s="2"/>
      <c r="B60" s="3">
        <f t="shared" si="1"/>
        <v>50</v>
      </c>
      <c r="C60" s="29" t="str">
        <f t="shared" si="2"/>
        <v>SOURCE_50</v>
      </c>
      <c r="D60" s="201"/>
      <c r="E60" s="202"/>
      <c r="F60" s="203"/>
      <c r="G60" s="203"/>
      <c r="H60" s="203"/>
      <c r="I60" s="203"/>
      <c r="J60" s="204"/>
      <c r="K60" s="2"/>
    </row>
    <row r="61" spans="1:11">
      <c r="A61" s="2"/>
      <c r="B61" s="2"/>
      <c r="C61" s="2"/>
      <c r="D61" s="2"/>
      <c r="E61" s="2"/>
      <c r="F61" s="2"/>
      <c r="G61" s="2"/>
      <c r="H61" s="2"/>
      <c r="I61" s="2"/>
      <c r="J61" s="2"/>
      <c r="K61" s="2"/>
    </row>
  </sheetData>
  <sheetProtection sheet="1" objects="1" scenarios="1"/>
  <customSheetViews>
    <customSheetView guid="{6BC124F8-FF32-46A8-9546-0AB2012D915E}" hiddenRows="1" hiddenColumns="1">
      <pageMargins left="0" right="0" top="0" bottom="0" header="0" footer="0"/>
      <headerFooter>
        <oddFooter>&amp;C_x000D_&amp;1#&amp;"Calibri"&amp;10&amp;K0000FF Restricted Use - À usage restreint</oddFooter>
      </headerFooter>
    </customSheetView>
    <customSheetView guid="{2758B649-C343-4294-AF14-7AD56A575A4D}">
      <pageMargins left="0" right="0" top="0" bottom="0" header="0" footer="0"/>
      <headerFooter>
        <oddFooter>&amp;C_x000D_&amp;1#&amp;"Calibri"&amp;10&amp;K0000FF Restricted Use - À usage restreint</oddFooter>
      </headerFooter>
    </customSheetView>
  </customSheetViews>
  <mergeCells count="6">
    <mergeCell ref="D6:D8"/>
    <mergeCell ref="F6:I6"/>
    <mergeCell ref="H7:I7"/>
    <mergeCell ref="F7:G7"/>
    <mergeCell ref="J6:J8"/>
    <mergeCell ref="E6:E8"/>
  </mergeCells>
  <phoneticPr fontId="8" type="noConversion"/>
  <dataValidations count="1">
    <dataValidation type="list" allowBlank="1" showInputMessage="1" showErrorMessage="1" sqref="F11:I60" xr:uid="{606C2AEA-87F9-4D12-A53F-7412F977993D}">
      <formula1>YN</formula1>
    </dataValidation>
  </dataValidations>
  <hyperlinks>
    <hyperlink ref="E9" r:id="rId1" xr:uid="{BD5832DB-0B54-46D0-AE1E-F05AAC8A1F73}"/>
  </hyperlinks>
  <pageMargins left="0.7" right="0.7" top="0.75" bottom="0.75" header="0.3" footer="0.3"/>
  <headerFooter>
    <oddFooter>&amp;C_x000D_&amp;1#&amp;"Calibri"&amp;10&amp;K0000FF Restricted Use - À usage restreint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7F97C-6444-423D-8EBF-0179108E6319}">
  <sheetPr codeName="Sheet3">
    <tabColor rgb="FF92D050"/>
    <pageSetUpPr fitToPage="1"/>
  </sheetPr>
  <dimension ref="A1:AM206"/>
  <sheetViews>
    <sheetView zoomScaleNormal="100" workbookViewId="0"/>
  </sheetViews>
  <sheetFormatPr defaultColWidth="0" defaultRowHeight="12.75" zeroHeight="1"/>
  <cols>
    <col min="1" max="1" width="2.140625" customWidth="1"/>
    <col min="2" max="2" width="5.28515625" bestFit="1" customWidth="1"/>
    <col min="3" max="3" width="69" customWidth="1"/>
    <col min="4" max="6" width="13.140625" hidden="1" customWidth="1"/>
    <col min="7" max="7" width="11.140625" hidden="1" customWidth="1"/>
    <col min="8" max="8" width="23.28515625" hidden="1" customWidth="1"/>
    <col min="9" max="12" width="11.140625" hidden="1" customWidth="1"/>
    <col min="13" max="13" width="12.5703125" hidden="1" customWidth="1"/>
    <col min="14" max="16" width="11.140625" hidden="1" customWidth="1"/>
    <col min="17" max="17" width="13.7109375" hidden="1" customWidth="1"/>
    <col min="18" max="18" width="12.28515625" hidden="1" customWidth="1"/>
    <col min="19" max="26" width="2.42578125" hidden="1" customWidth="1"/>
    <col min="27" max="27" width="28.5703125" customWidth="1"/>
    <col min="28" max="28" width="6.7109375" customWidth="1"/>
    <col min="29" max="29" width="28.5703125" customWidth="1"/>
    <col min="30" max="30" width="5.28515625" customWidth="1"/>
    <col min="31" max="31" width="28.5703125" customWidth="1"/>
    <col min="32" max="32" width="5.28515625" customWidth="1"/>
    <col min="33" max="33" width="28.5703125" customWidth="1"/>
    <col min="34" max="34" width="5.28515625" customWidth="1"/>
    <col min="35" max="35" width="2.140625" customWidth="1"/>
    <col min="36" max="36" width="3.7109375" customWidth="1"/>
    <col min="37" max="37" width="10.7109375" customWidth="1"/>
    <col min="38" max="38" width="13.5703125" customWidth="1"/>
    <col min="39" max="39" width="3.7109375" customWidth="1"/>
    <col min="40" max="16384" width="9.140625" hidden="1"/>
  </cols>
  <sheetData>
    <row r="1" spans="1:39" ht="90">
      <c r="A1" s="1"/>
      <c r="B1" s="1"/>
      <c r="C1" s="2"/>
      <c r="D1" s="55"/>
      <c r="E1" s="55"/>
      <c r="F1" s="55"/>
      <c r="G1" s="55"/>
      <c r="H1" s="55"/>
      <c r="I1" s="55"/>
      <c r="J1" s="55"/>
      <c r="K1" s="55"/>
      <c r="L1" s="55"/>
      <c r="M1" s="55"/>
      <c r="N1" s="55"/>
      <c r="O1" s="55"/>
      <c r="P1" s="55"/>
      <c r="Q1" s="55"/>
      <c r="R1" s="55"/>
      <c r="S1" s="55"/>
      <c r="T1" s="55"/>
      <c r="U1" s="55"/>
      <c r="V1" s="55"/>
      <c r="W1" s="55"/>
      <c r="X1" s="55"/>
      <c r="Y1" s="55"/>
      <c r="Z1" s="55"/>
      <c r="AA1" s="2"/>
      <c r="AB1" s="2"/>
      <c r="AC1" s="2"/>
      <c r="AD1" s="2"/>
      <c r="AE1" s="2"/>
      <c r="AF1" s="2"/>
      <c r="AG1" s="2"/>
      <c r="AH1" s="2"/>
      <c r="AI1" s="1"/>
      <c r="AJ1" s="18"/>
      <c r="AK1" s="18"/>
      <c r="AL1" s="18"/>
      <c r="AM1" s="18"/>
    </row>
    <row r="2" spans="1:39" ht="20.25">
      <c r="A2" s="2"/>
      <c r="B2" s="2"/>
      <c r="C2" s="34" t="s">
        <v>65</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6"/>
      <c r="AI2" s="2"/>
      <c r="AJ2" s="18"/>
      <c r="AK2" s="18"/>
      <c r="AL2" s="18"/>
      <c r="AM2" s="18"/>
    </row>
    <row r="3" spans="1:39">
      <c r="A3" s="2"/>
      <c r="B3" s="2"/>
      <c r="C3" s="2"/>
      <c r="D3" s="55"/>
      <c r="E3" s="55"/>
      <c r="F3" s="55"/>
      <c r="G3" s="55"/>
      <c r="H3" s="55"/>
      <c r="I3" s="55"/>
      <c r="J3" s="55"/>
      <c r="K3" s="55"/>
      <c r="L3" s="55"/>
      <c r="M3" s="55"/>
      <c r="N3" s="55"/>
      <c r="O3" s="55"/>
      <c r="P3" s="55"/>
      <c r="Q3" s="55"/>
      <c r="R3" s="55"/>
      <c r="S3" s="55"/>
      <c r="T3" s="55"/>
      <c r="U3" s="55"/>
      <c r="V3" s="55"/>
      <c r="W3" s="55"/>
      <c r="X3" s="55"/>
      <c r="Y3" s="55"/>
      <c r="Z3" s="55"/>
      <c r="AA3" s="2"/>
      <c r="AB3" s="2"/>
      <c r="AC3" s="2"/>
      <c r="AD3" s="2"/>
      <c r="AE3" s="2"/>
      <c r="AF3" s="2"/>
      <c r="AG3" s="2"/>
      <c r="AH3" s="2"/>
      <c r="AI3" s="2"/>
      <c r="AJ3" s="18"/>
      <c r="AK3" s="18"/>
      <c r="AL3" s="18"/>
      <c r="AM3" s="18"/>
    </row>
    <row r="4" spans="1:39">
      <c r="A4" s="2"/>
      <c r="B4" s="2"/>
      <c r="C4" s="121" t="s">
        <v>66</v>
      </c>
      <c r="D4" s="120" t="str">
        <f>IFERROR(INDEX(Controls!$C$5:$C$58,MATCH($AA$4,Controls!$B$5:$B$58,0)),"_Z")</f>
        <v>_Z</v>
      </c>
      <c r="E4" s="32" t="str">
        <f>IFERROR(INDEX(Controls!$D$5:$D$58,MATCH($AA$4,Controls!$B$5:$B$58,0)),"_Z")</f>
        <v>_Z</v>
      </c>
      <c r="F4" s="55"/>
      <c r="G4" s="55"/>
      <c r="H4" s="55"/>
      <c r="I4" s="55"/>
      <c r="J4" s="55"/>
      <c r="K4" s="55"/>
      <c r="L4" s="55"/>
      <c r="M4" s="55"/>
      <c r="N4" s="55"/>
      <c r="O4" s="55"/>
      <c r="P4" s="55"/>
      <c r="Q4" s="55"/>
      <c r="R4" s="55"/>
      <c r="S4" s="55"/>
      <c r="T4" s="55"/>
      <c r="U4" s="55"/>
      <c r="V4" s="55"/>
      <c r="W4" s="55"/>
      <c r="X4" s="55"/>
      <c r="Y4" s="55"/>
      <c r="Z4" s="55"/>
      <c r="AA4" s="334"/>
      <c r="AB4" s="334"/>
      <c r="AC4" s="334"/>
      <c r="AD4" s="334"/>
      <c r="AE4" s="334"/>
      <c r="AF4" s="334"/>
      <c r="AG4" s="2"/>
      <c r="AH4" s="2"/>
      <c r="AI4" s="2"/>
      <c r="AJ4" s="18"/>
      <c r="AK4" s="18"/>
      <c r="AL4" s="18"/>
      <c r="AM4" s="18"/>
    </row>
    <row r="5" spans="1:39">
      <c r="A5" s="2"/>
      <c r="B5" s="2"/>
      <c r="C5" s="121" t="s">
        <v>67</v>
      </c>
      <c r="D5" s="55"/>
      <c r="E5" s="55"/>
      <c r="F5" s="32" t="str">
        <f>IFERROR(LEFT(INDEX(Controls!$E$5:$E$58,MATCH($AA$4,Controls!$B$5:$B$58,0)),3),"_Z")</f>
        <v>_Z</v>
      </c>
      <c r="G5" s="55"/>
      <c r="H5" s="55"/>
      <c r="I5" s="55"/>
      <c r="J5" s="55"/>
      <c r="K5" s="55"/>
      <c r="L5" s="55"/>
      <c r="M5" s="55"/>
      <c r="N5" s="55"/>
      <c r="O5" s="55"/>
      <c r="P5" s="55"/>
      <c r="Q5" s="55"/>
      <c r="R5" s="55"/>
      <c r="S5" s="55"/>
      <c r="T5" s="55"/>
      <c r="U5" s="55"/>
      <c r="V5" s="55"/>
      <c r="W5" s="55"/>
      <c r="X5" s="55"/>
      <c r="Y5" s="55"/>
      <c r="Z5" s="55"/>
      <c r="AA5" s="335" t="str">
        <f>IFERROR(VLOOKUP(AA4,Controls!$B$5:$E$58,4,0),"")</f>
        <v/>
      </c>
      <c r="AB5" s="335"/>
      <c r="AC5" s="335"/>
      <c r="AD5" s="335"/>
      <c r="AE5" s="335"/>
      <c r="AF5" s="335"/>
      <c r="AG5" s="2"/>
      <c r="AH5" s="2"/>
      <c r="AI5" s="2"/>
      <c r="AJ5" s="18"/>
      <c r="AK5" s="18" t="s">
        <v>68</v>
      </c>
      <c r="AL5" s="18"/>
      <c r="AM5" s="18"/>
    </row>
    <row r="6" spans="1:39">
      <c r="A6" s="2"/>
      <c r="B6" s="2"/>
      <c r="C6" s="121" t="s">
        <v>69</v>
      </c>
      <c r="D6" s="55"/>
      <c r="E6" s="55"/>
      <c r="F6" s="55"/>
      <c r="G6" s="32" t="str">
        <f>IF($AA$6="","_Z",LEFT($AA$6,2)&amp;RIGHT($AA$6,2))</f>
        <v>_Z</v>
      </c>
      <c r="H6" s="55"/>
      <c r="I6" s="55"/>
      <c r="J6" s="55"/>
      <c r="K6" s="55"/>
      <c r="L6" s="55"/>
      <c r="M6" s="55"/>
      <c r="N6" s="55"/>
      <c r="O6" s="55"/>
      <c r="P6" s="55"/>
      <c r="Q6" s="55"/>
      <c r="R6" s="55"/>
      <c r="S6" s="55"/>
      <c r="T6" s="55"/>
      <c r="U6" s="55"/>
      <c r="V6" s="55"/>
      <c r="W6" s="55"/>
      <c r="X6" s="55"/>
      <c r="Y6" s="55"/>
      <c r="Z6" s="55"/>
      <c r="AA6" s="295"/>
      <c r="AB6" s="295"/>
      <c r="AC6" s="295"/>
      <c r="AD6" s="295"/>
      <c r="AE6" s="295"/>
      <c r="AF6" s="295"/>
      <c r="AG6" s="2"/>
      <c r="AH6" s="2"/>
      <c r="AI6" s="2"/>
      <c r="AJ6" s="18"/>
      <c r="AK6" s="52" t="s">
        <v>70</v>
      </c>
      <c r="AL6" s="52" t="s">
        <v>71</v>
      </c>
      <c r="AM6" s="18"/>
    </row>
    <row r="7" spans="1:39" hidden="1">
      <c r="A7" s="55"/>
      <c r="B7" s="55"/>
      <c r="C7" s="55"/>
      <c r="D7" s="30" t="s">
        <v>72</v>
      </c>
      <c r="E7" s="30" t="s">
        <v>73</v>
      </c>
      <c r="F7" s="30" t="s">
        <v>74</v>
      </c>
      <c r="G7" s="30" t="s">
        <v>75</v>
      </c>
      <c r="H7" s="30" t="s">
        <v>76</v>
      </c>
      <c r="I7" s="30" t="s">
        <v>77</v>
      </c>
      <c r="J7" s="30" t="s">
        <v>78</v>
      </c>
      <c r="K7" s="30" t="s">
        <v>79</v>
      </c>
      <c r="L7" s="30" t="s">
        <v>80</v>
      </c>
      <c r="M7" s="30" t="s">
        <v>81</v>
      </c>
      <c r="N7" s="30" t="s">
        <v>82</v>
      </c>
      <c r="O7" s="30" t="s">
        <v>83</v>
      </c>
      <c r="P7" s="30" t="s">
        <v>84</v>
      </c>
      <c r="Q7" s="30" t="s">
        <v>85</v>
      </c>
      <c r="R7" s="31" t="s">
        <v>86</v>
      </c>
      <c r="S7" s="31" t="s">
        <v>87</v>
      </c>
      <c r="T7" s="31" t="s">
        <v>88</v>
      </c>
      <c r="U7" s="31" t="s">
        <v>89</v>
      </c>
      <c r="V7" s="31" t="s">
        <v>90</v>
      </c>
      <c r="W7" s="31" t="s">
        <v>91</v>
      </c>
      <c r="X7" s="31" t="s">
        <v>92</v>
      </c>
      <c r="Y7" s="31" t="s">
        <v>93</v>
      </c>
      <c r="Z7" s="31" t="s">
        <v>94</v>
      </c>
      <c r="AA7" s="336" t="s">
        <v>95</v>
      </c>
      <c r="AB7" s="337"/>
      <c r="AC7" s="337"/>
      <c r="AD7" s="337"/>
      <c r="AE7" s="337"/>
      <c r="AF7" s="337"/>
      <c r="AG7" s="337"/>
      <c r="AH7" s="337"/>
      <c r="AI7" s="55"/>
      <c r="AJ7" s="18"/>
      <c r="AK7" s="21" t="s">
        <v>70</v>
      </c>
      <c r="AL7" s="21" t="s">
        <v>71</v>
      </c>
      <c r="AM7" s="18"/>
    </row>
    <row r="8" spans="1:39" ht="78" customHeight="1">
      <c r="A8" s="101"/>
      <c r="B8" s="142" t="s">
        <v>96</v>
      </c>
      <c r="C8" s="110" t="s">
        <v>97</v>
      </c>
      <c r="D8" s="32" t="str">
        <f t="shared" ref="D8:E200" si="0">D$4</f>
        <v>_Z</v>
      </c>
      <c r="E8" s="32" t="str">
        <f t="shared" si="0"/>
        <v>_Z</v>
      </c>
      <c r="F8" s="32" t="s">
        <v>98</v>
      </c>
      <c r="G8" s="32" t="str">
        <f t="shared" ref="G8:G200" si="1">G$6</f>
        <v>_Z</v>
      </c>
      <c r="H8" s="32" t="s">
        <v>99</v>
      </c>
      <c r="I8" s="32" t="s">
        <v>98</v>
      </c>
      <c r="J8" s="32" t="s">
        <v>98</v>
      </c>
      <c r="K8" s="32" t="s">
        <v>100</v>
      </c>
      <c r="L8" s="32" t="s">
        <v>101</v>
      </c>
      <c r="M8" s="32" t="s">
        <v>102</v>
      </c>
      <c r="N8" s="32" t="s">
        <v>102</v>
      </c>
      <c r="O8" s="32" t="s">
        <v>98</v>
      </c>
      <c r="P8" s="32" t="s">
        <v>103</v>
      </c>
      <c r="Q8" s="32" t="s">
        <v>104</v>
      </c>
      <c r="R8" s="33" t="s">
        <v>105</v>
      </c>
      <c r="S8" s="33"/>
      <c r="T8" s="33"/>
      <c r="U8" s="33"/>
      <c r="V8" s="33"/>
      <c r="W8" s="33"/>
      <c r="X8" s="33"/>
      <c r="Y8" s="33"/>
      <c r="Z8" s="33"/>
      <c r="AA8" s="282"/>
      <c r="AB8" s="296"/>
      <c r="AC8" s="296"/>
      <c r="AD8" s="296"/>
      <c r="AE8" s="296"/>
      <c r="AF8" s="296"/>
      <c r="AG8" s="296"/>
      <c r="AH8" s="283"/>
      <c r="AI8" s="2"/>
      <c r="AJ8" s="18"/>
      <c r="AK8" s="20" t="s">
        <v>27</v>
      </c>
      <c r="AL8" s="25" t="s">
        <v>106</v>
      </c>
      <c r="AM8" s="18"/>
    </row>
    <row r="9" spans="1:39" ht="24.75" customHeight="1">
      <c r="A9" s="14"/>
      <c r="B9" s="142" t="s">
        <v>107</v>
      </c>
      <c r="C9" s="42" t="s">
        <v>108</v>
      </c>
      <c r="D9" s="32" t="str">
        <f t="shared" si="0"/>
        <v>_Z</v>
      </c>
      <c r="E9" s="32" t="str">
        <f t="shared" si="0"/>
        <v>_Z</v>
      </c>
      <c r="F9" s="32" t="s">
        <v>98</v>
      </c>
      <c r="G9" s="32" t="str">
        <f t="shared" si="1"/>
        <v>_Z</v>
      </c>
      <c r="H9" s="32" t="s">
        <v>99</v>
      </c>
      <c r="I9" s="32" t="s">
        <v>98</v>
      </c>
      <c r="J9" s="32" t="s">
        <v>98</v>
      </c>
      <c r="K9" s="32" t="str">
        <f>$K$8</f>
        <v>INST_EDU_PUB</v>
      </c>
      <c r="L9" s="32" t="s">
        <v>101</v>
      </c>
      <c r="M9" s="32" t="s">
        <v>102</v>
      </c>
      <c r="N9" s="32" t="s">
        <v>102</v>
      </c>
      <c r="O9" s="32" t="s">
        <v>98</v>
      </c>
      <c r="P9" s="32" t="s">
        <v>109</v>
      </c>
      <c r="Q9" s="32" t="s">
        <v>104</v>
      </c>
      <c r="R9" s="33" t="s">
        <v>105</v>
      </c>
      <c r="S9" s="33"/>
      <c r="T9" s="33"/>
      <c r="U9" s="33"/>
      <c r="V9" s="33"/>
      <c r="W9" s="33"/>
      <c r="X9" s="33"/>
      <c r="Y9" s="33"/>
      <c r="Z9" s="33"/>
      <c r="AA9" s="282"/>
      <c r="AB9" s="296"/>
      <c r="AC9" s="296"/>
      <c r="AD9" s="296"/>
      <c r="AE9" s="296"/>
      <c r="AF9" s="296"/>
      <c r="AG9" s="296"/>
      <c r="AH9" s="283"/>
      <c r="AI9" s="2"/>
      <c r="AJ9" s="18"/>
      <c r="AK9" s="20" t="s">
        <v>27</v>
      </c>
      <c r="AL9" s="25" t="s">
        <v>108</v>
      </c>
      <c r="AM9" s="18"/>
    </row>
    <row r="10" spans="1:39">
      <c r="A10" s="2"/>
      <c r="B10" s="2"/>
      <c r="C10" s="2"/>
      <c r="D10" s="55"/>
      <c r="E10" s="55"/>
      <c r="F10" s="55"/>
      <c r="G10" s="55"/>
      <c r="H10" s="55"/>
      <c r="I10" s="55"/>
      <c r="J10" s="55"/>
      <c r="K10" s="55"/>
      <c r="L10" s="55"/>
      <c r="M10" s="55"/>
      <c r="N10" s="55"/>
      <c r="O10" s="55"/>
      <c r="P10" s="55"/>
      <c r="Q10" s="55"/>
      <c r="R10" s="55"/>
      <c r="S10" s="55"/>
      <c r="T10" s="55"/>
      <c r="U10" s="55"/>
      <c r="V10" s="55"/>
      <c r="W10" s="55"/>
      <c r="X10" s="55"/>
      <c r="Y10" s="55"/>
      <c r="Z10" s="55"/>
      <c r="AA10" s="2"/>
      <c r="AB10" s="2"/>
      <c r="AC10" s="2"/>
      <c r="AD10" s="2"/>
      <c r="AE10" s="2"/>
      <c r="AF10" s="2"/>
      <c r="AG10" s="2"/>
      <c r="AH10" s="2"/>
      <c r="AI10" s="2"/>
      <c r="AJ10" s="18"/>
      <c r="AK10" s="18"/>
      <c r="AL10" s="18"/>
      <c r="AM10" s="18"/>
    </row>
    <row r="11" spans="1:39" ht="15.75">
      <c r="A11" s="2"/>
      <c r="B11" s="2"/>
      <c r="C11" s="146" t="s">
        <v>110</v>
      </c>
      <c r="D11" s="55"/>
      <c r="E11" s="55"/>
      <c r="F11" s="55"/>
      <c r="G11" s="55"/>
      <c r="H11" s="55"/>
      <c r="I11" s="55"/>
      <c r="J11" s="55"/>
      <c r="K11" s="55"/>
      <c r="L11" s="55"/>
      <c r="M11" s="55"/>
      <c r="N11" s="55"/>
      <c r="O11" s="55"/>
      <c r="P11" s="55"/>
      <c r="Q11" s="55"/>
      <c r="R11" s="55"/>
      <c r="S11" s="55"/>
      <c r="T11" s="55"/>
      <c r="U11" s="55"/>
      <c r="V11" s="55"/>
      <c r="W11" s="55"/>
      <c r="X11" s="55"/>
      <c r="Y11" s="55"/>
      <c r="Z11" s="55"/>
      <c r="AA11" s="2"/>
      <c r="AB11" s="2"/>
      <c r="AC11" s="2"/>
      <c r="AD11" s="2"/>
      <c r="AE11" s="2"/>
      <c r="AF11" s="2"/>
      <c r="AG11" s="2"/>
      <c r="AH11" s="2"/>
      <c r="AI11" s="2"/>
      <c r="AJ11" s="18"/>
      <c r="AK11" s="18"/>
      <c r="AL11" s="18"/>
      <c r="AM11" s="18"/>
    </row>
    <row r="12" spans="1:39">
      <c r="A12" s="2"/>
      <c r="B12" s="2"/>
      <c r="C12" s="2"/>
      <c r="D12" s="55"/>
      <c r="E12" s="55"/>
      <c r="F12" s="55"/>
      <c r="G12" s="55"/>
      <c r="H12" s="55"/>
      <c r="I12" s="55"/>
      <c r="J12" s="55"/>
      <c r="K12" s="55"/>
      <c r="L12" s="55"/>
      <c r="M12" s="55"/>
      <c r="N12" s="55"/>
      <c r="O12" s="55"/>
      <c r="P12" s="55"/>
      <c r="Q12" s="55"/>
      <c r="R12" s="55"/>
      <c r="S12" s="55"/>
      <c r="T12" s="55"/>
      <c r="U12" s="55"/>
      <c r="V12" s="55"/>
      <c r="W12" s="55"/>
      <c r="X12" s="55"/>
      <c r="Y12" s="55"/>
      <c r="Z12" s="55"/>
      <c r="AA12" s="2"/>
      <c r="AB12" s="2"/>
      <c r="AC12" s="2"/>
      <c r="AD12" s="2"/>
      <c r="AE12" s="2"/>
      <c r="AF12" s="2"/>
      <c r="AG12" s="2"/>
      <c r="AH12" s="2"/>
      <c r="AI12" s="2"/>
      <c r="AJ12" s="18"/>
      <c r="AK12" s="18"/>
      <c r="AL12" s="18"/>
      <c r="AM12" s="18"/>
    </row>
    <row r="13" spans="1:39">
      <c r="A13" s="2"/>
      <c r="B13" s="2"/>
      <c r="C13" s="176" t="s">
        <v>111</v>
      </c>
      <c r="D13" s="55"/>
      <c r="E13" s="55"/>
      <c r="F13" s="55"/>
      <c r="G13" s="55"/>
      <c r="H13" s="55"/>
      <c r="I13" s="55"/>
      <c r="J13" s="55"/>
      <c r="K13" s="55"/>
      <c r="L13" s="55"/>
      <c r="M13" s="55"/>
      <c r="N13" s="55"/>
      <c r="O13" s="55"/>
      <c r="P13" s="55"/>
      <c r="Q13" s="55"/>
      <c r="R13" s="55"/>
      <c r="S13" s="55"/>
      <c r="T13" s="55"/>
      <c r="U13" s="55"/>
      <c r="V13" s="55"/>
      <c r="W13" s="55"/>
      <c r="X13" s="55"/>
      <c r="Y13" s="55"/>
      <c r="Z13" s="55"/>
      <c r="AA13" s="2"/>
      <c r="AB13" s="2"/>
      <c r="AC13" s="2"/>
      <c r="AD13" s="2"/>
      <c r="AE13" s="2"/>
      <c r="AF13" s="2"/>
      <c r="AG13" s="2"/>
      <c r="AH13" s="2"/>
      <c r="AI13" s="2"/>
      <c r="AJ13" s="18"/>
      <c r="AK13" s="18"/>
      <c r="AL13" s="18"/>
      <c r="AM13" s="18"/>
    </row>
    <row r="14" spans="1:39" hidden="1">
      <c r="A14" s="55"/>
      <c r="B14" s="55"/>
      <c r="C14" s="55"/>
      <c r="D14" s="30" t="str">
        <f>D$7</f>
        <v>REF_AREA_ISO2</v>
      </c>
      <c r="E14" s="30" t="str">
        <f t="shared" ref="E14:Z14" si="2">E$7</f>
        <v>REF_AREA_ISO3</v>
      </c>
      <c r="F14" s="30" t="str">
        <f t="shared" si="2"/>
        <v>CURRENCY</v>
      </c>
      <c r="G14" s="30" t="str">
        <f t="shared" si="2"/>
        <v>REF_PERIOD</v>
      </c>
      <c r="H14" s="30" t="str">
        <f t="shared" si="2"/>
        <v>MEASURE</v>
      </c>
      <c r="I14" s="30" t="str">
        <f t="shared" si="2"/>
        <v>UNIT_MEASURE</v>
      </c>
      <c r="J14" s="30" t="str">
        <f t="shared" si="2"/>
        <v>STATISTICAL_OPERATION</v>
      </c>
      <c r="K14" s="30" t="str">
        <f t="shared" si="2"/>
        <v>INST_TYPE_EDU</v>
      </c>
      <c r="L14" s="30" t="str">
        <f t="shared" si="2"/>
        <v>PERS_TYPE</v>
      </c>
      <c r="M14" s="30" t="str">
        <f t="shared" si="2"/>
        <v>PERS_QUAL_LEV</v>
      </c>
      <c r="N14" s="30" t="str">
        <f t="shared" si="2"/>
        <v>PERS_EXP_LEV</v>
      </c>
      <c r="O14" s="30" t="str">
        <f t="shared" si="2"/>
        <v>PRICE_BASE</v>
      </c>
      <c r="P14" s="30" t="str">
        <f t="shared" si="2"/>
        <v>METADATA_TOPIC</v>
      </c>
      <c r="Q14" s="30" t="str">
        <f t="shared" si="2"/>
        <v>METADATA</v>
      </c>
      <c r="R14" s="30" t="str">
        <f t="shared" si="2"/>
        <v>DATATYPE</v>
      </c>
      <c r="S14" s="30" t="str">
        <f t="shared" si="2"/>
        <v>EMPTY_01</v>
      </c>
      <c r="T14" s="30" t="str">
        <f t="shared" si="2"/>
        <v>EMPTY_02</v>
      </c>
      <c r="U14" s="30" t="str">
        <f t="shared" si="2"/>
        <v>EMPTY_03</v>
      </c>
      <c r="V14" s="30" t="str">
        <f t="shared" si="2"/>
        <v>EMPTY_04</v>
      </c>
      <c r="W14" s="30" t="str">
        <f t="shared" si="2"/>
        <v>EMPTY_05</v>
      </c>
      <c r="X14" s="30" t="str">
        <f t="shared" si="2"/>
        <v>EMPTY_06</v>
      </c>
      <c r="Y14" s="30" t="str">
        <f t="shared" si="2"/>
        <v>EMPTY_07</v>
      </c>
      <c r="Z14" s="30" t="str">
        <f t="shared" si="2"/>
        <v>EMPTY_08</v>
      </c>
      <c r="AA14" s="31" t="s">
        <v>112</v>
      </c>
      <c r="AB14" s="31" t="s">
        <v>113</v>
      </c>
      <c r="AC14" s="31" t="s">
        <v>114</v>
      </c>
      <c r="AD14" s="31" t="s">
        <v>115</v>
      </c>
      <c r="AE14" s="31" t="s">
        <v>116</v>
      </c>
      <c r="AF14" s="31" t="s">
        <v>117</v>
      </c>
      <c r="AG14" s="31" t="s">
        <v>118</v>
      </c>
      <c r="AH14" s="30" t="s">
        <v>119</v>
      </c>
      <c r="AI14" s="2"/>
      <c r="AJ14" s="18"/>
      <c r="AK14" s="18"/>
      <c r="AL14" s="18"/>
      <c r="AM14" s="18"/>
    </row>
    <row r="15" spans="1:39" s="16" customFormat="1" ht="6">
      <c r="A15" s="15"/>
      <c r="B15" s="39"/>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9"/>
      <c r="AK15" s="19"/>
      <c r="AL15" s="27"/>
      <c r="AM15" s="19"/>
    </row>
    <row r="16" spans="1:39" ht="18">
      <c r="A16" s="2"/>
      <c r="B16" s="38"/>
      <c r="C16" s="141" t="s">
        <v>120</v>
      </c>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2"/>
      <c r="AI16" s="2"/>
      <c r="AJ16" s="18"/>
      <c r="AK16" s="18"/>
      <c r="AL16" s="26"/>
      <c r="AM16" s="18"/>
    </row>
    <row r="17" spans="1:39" s="16" customFormat="1" ht="6">
      <c r="A17" s="15"/>
      <c r="B17" s="39"/>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9"/>
      <c r="AK17" s="19"/>
      <c r="AL17" s="27"/>
      <c r="AM17" s="19"/>
    </row>
    <row r="18" spans="1:39">
      <c r="A18" s="2"/>
      <c r="B18" s="2"/>
      <c r="C18" s="13" t="s">
        <v>121</v>
      </c>
      <c r="D18" s="55"/>
      <c r="E18" s="55"/>
      <c r="F18" s="55"/>
      <c r="G18" s="55"/>
      <c r="H18" s="55"/>
      <c r="I18" s="55"/>
      <c r="J18" s="55"/>
      <c r="K18" s="55"/>
      <c r="L18" s="55"/>
      <c r="M18" s="55"/>
      <c r="N18" s="55"/>
      <c r="O18" s="55"/>
      <c r="P18" s="55"/>
      <c r="Q18" s="55"/>
      <c r="R18" s="55"/>
      <c r="S18" s="55"/>
      <c r="T18" s="55"/>
      <c r="U18" s="55"/>
      <c r="V18" s="55"/>
      <c r="W18" s="55"/>
      <c r="X18" s="55"/>
      <c r="Y18" s="55"/>
      <c r="Z18" s="55"/>
      <c r="AA18" s="280" t="s">
        <v>122</v>
      </c>
      <c r="AB18" s="281"/>
      <c r="AC18" s="280" t="s">
        <v>123</v>
      </c>
      <c r="AD18" s="281"/>
      <c r="AE18" s="280" t="s">
        <v>124</v>
      </c>
      <c r="AF18" s="281"/>
      <c r="AG18" s="280" t="s">
        <v>125</v>
      </c>
      <c r="AH18" s="281"/>
      <c r="AI18" s="2"/>
      <c r="AJ18" s="18"/>
      <c r="AK18" s="18"/>
      <c r="AL18" s="26"/>
      <c r="AM18" s="18"/>
    </row>
    <row r="19" spans="1:39">
      <c r="A19" s="2"/>
      <c r="B19" s="2"/>
      <c r="C19" s="13"/>
      <c r="D19" s="55"/>
      <c r="E19" s="55"/>
      <c r="F19" s="55"/>
      <c r="G19" s="55"/>
      <c r="H19" s="55"/>
      <c r="I19" s="55"/>
      <c r="J19" s="55"/>
      <c r="K19" s="55"/>
      <c r="L19" s="55"/>
      <c r="M19" s="55"/>
      <c r="N19" s="55"/>
      <c r="O19" s="55"/>
      <c r="P19" s="55"/>
      <c r="Q19" s="55"/>
      <c r="R19" s="55"/>
      <c r="S19" s="55"/>
      <c r="T19" s="55"/>
      <c r="U19" s="55"/>
      <c r="V19" s="55"/>
      <c r="W19" s="55"/>
      <c r="X19" s="55"/>
      <c r="Y19" s="55"/>
      <c r="Z19" s="55"/>
      <c r="AA19" s="287" t="s">
        <v>126</v>
      </c>
      <c r="AB19" s="288"/>
      <c r="AC19" s="287" t="s">
        <v>127</v>
      </c>
      <c r="AD19" s="288"/>
      <c r="AE19" s="287" t="s">
        <v>128</v>
      </c>
      <c r="AF19" s="288"/>
      <c r="AG19" s="287" t="s">
        <v>129</v>
      </c>
      <c r="AH19" s="288"/>
      <c r="AI19" s="2"/>
      <c r="AJ19" s="18"/>
      <c r="AK19" s="18"/>
      <c r="AL19" s="26"/>
      <c r="AM19" s="18"/>
    </row>
    <row r="20" spans="1:39">
      <c r="A20" s="2"/>
      <c r="B20" s="2"/>
      <c r="C20" s="13" t="s">
        <v>130</v>
      </c>
      <c r="D20" s="55"/>
      <c r="E20" s="55"/>
      <c r="F20" s="55"/>
      <c r="G20" s="55"/>
      <c r="H20" s="55"/>
      <c r="I20" s="55"/>
      <c r="J20" s="55"/>
      <c r="K20" s="55"/>
      <c r="L20" s="55"/>
      <c r="M20" s="55"/>
      <c r="N20" s="55"/>
      <c r="O20" s="55"/>
      <c r="P20" s="55"/>
      <c r="Q20" s="55"/>
      <c r="R20" s="55"/>
      <c r="S20" s="55"/>
      <c r="T20" s="55"/>
      <c r="U20" s="55"/>
      <c r="V20" s="55"/>
      <c r="W20" s="55"/>
      <c r="X20" s="55"/>
      <c r="Y20" s="55"/>
      <c r="Z20" s="55"/>
      <c r="AA20" s="289" t="s">
        <v>131</v>
      </c>
      <c r="AB20" s="290"/>
      <c r="AC20" s="289" t="s">
        <v>132</v>
      </c>
      <c r="AD20" s="290"/>
      <c r="AE20" s="289" t="s">
        <v>133</v>
      </c>
      <c r="AF20" s="290"/>
      <c r="AG20" s="289" t="s">
        <v>133</v>
      </c>
      <c r="AH20" s="290"/>
      <c r="AI20" s="2"/>
      <c r="AJ20" s="18"/>
      <c r="AK20" s="18"/>
      <c r="AL20" s="26"/>
      <c r="AM20" s="18"/>
    </row>
    <row r="21" spans="1:39">
      <c r="A21" s="2"/>
      <c r="B21" s="2"/>
      <c r="C21" s="2"/>
      <c r="D21" s="55"/>
      <c r="E21" s="55"/>
      <c r="F21" s="55"/>
      <c r="G21" s="55"/>
      <c r="H21" s="55"/>
      <c r="I21" s="55"/>
      <c r="J21" s="55"/>
      <c r="K21" s="55"/>
      <c r="L21" s="55"/>
      <c r="M21" s="55"/>
      <c r="N21" s="55"/>
      <c r="O21" s="55"/>
      <c r="P21" s="55"/>
      <c r="Q21" s="55"/>
      <c r="R21" s="55"/>
      <c r="S21" s="55"/>
      <c r="T21" s="55"/>
      <c r="U21" s="55"/>
      <c r="V21" s="55"/>
      <c r="W21" s="55"/>
      <c r="X21" s="55"/>
      <c r="Y21" s="55"/>
      <c r="Z21" s="55"/>
      <c r="AA21" s="291">
        <v>1</v>
      </c>
      <c r="AB21" s="291"/>
      <c r="AC21" s="291">
        <v>2</v>
      </c>
      <c r="AD21" s="291"/>
      <c r="AE21" s="291">
        <v>3</v>
      </c>
      <c r="AF21" s="291"/>
      <c r="AG21" s="291">
        <v>4</v>
      </c>
      <c r="AH21" s="291"/>
      <c r="AI21" s="2"/>
      <c r="AJ21" s="18"/>
      <c r="AK21" s="18"/>
      <c r="AL21" s="26"/>
      <c r="AM21" s="18"/>
    </row>
    <row r="22" spans="1:39" s="16" customFormat="1" ht="6">
      <c r="A22" s="15"/>
      <c r="B22" s="15"/>
      <c r="C22" s="15"/>
      <c r="D22" s="57"/>
      <c r="E22" s="57"/>
      <c r="F22" s="57"/>
      <c r="G22" s="57"/>
      <c r="H22" s="57"/>
      <c r="I22" s="57"/>
      <c r="J22" s="57"/>
      <c r="K22" s="57"/>
      <c r="L22" s="57"/>
      <c r="M22" s="57"/>
      <c r="N22" s="57"/>
      <c r="O22" s="57"/>
      <c r="P22" s="57"/>
      <c r="Q22" s="57"/>
      <c r="R22" s="57"/>
      <c r="S22" s="57"/>
      <c r="T22" s="57"/>
      <c r="U22" s="57"/>
      <c r="V22" s="57"/>
      <c r="W22" s="57"/>
      <c r="X22" s="57"/>
      <c r="Y22" s="57"/>
      <c r="Z22" s="57"/>
      <c r="AA22" s="15"/>
      <c r="AB22" s="15"/>
      <c r="AC22" s="15"/>
      <c r="AD22" s="15"/>
      <c r="AE22" s="15"/>
      <c r="AF22" s="15"/>
      <c r="AG22" s="15"/>
      <c r="AH22" s="15"/>
      <c r="AI22" s="15"/>
      <c r="AJ22" s="19"/>
      <c r="AK22" s="19"/>
      <c r="AL22" s="27"/>
      <c r="AM22" s="19"/>
    </row>
    <row r="23" spans="1:39" ht="96.75">
      <c r="A23" s="40"/>
      <c r="B23" s="142" t="s">
        <v>134</v>
      </c>
      <c r="C23" s="41" t="s">
        <v>135</v>
      </c>
      <c r="D23" s="32" t="str">
        <f t="shared" ref="D23:E25" si="3">D$4</f>
        <v>_Z</v>
      </c>
      <c r="E23" s="32" t="str">
        <f t="shared" si="3"/>
        <v>_Z</v>
      </c>
      <c r="F23" s="32" t="s">
        <v>98</v>
      </c>
      <c r="G23" s="32" t="str">
        <f t="shared" ref="G23:G25" si="4">G$6</f>
        <v>_Z</v>
      </c>
      <c r="H23" s="32" t="s">
        <v>99</v>
      </c>
      <c r="I23" s="32" t="s">
        <v>98</v>
      </c>
      <c r="J23" s="32" t="s">
        <v>98</v>
      </c>
      <c r="K23" s="32" t="str">
        <f t="shared" ref="K23:K25" si="5">$K$8</f>
        <v>INST_EDU_PUB</v>
      </c>
      <c r="L23" s="32" t="s">
        <v>101</v>
      </c>
      <c r="M23" s="32" t="s">
        <v>102</v>
      </c>
      <c r="N23" s="32" t="s">
        <v>102</v>
      </c>
      <c r="O23" s="32" t="s">
        <v>98</v>
      </c>
      <c r="P23" s="32" t="s">
        <v>136</v>
      </c>
      <c r="Q23" s="32" t="s">
        <v>137</v>
      </c>
      <c r="R23" s="33" t="s">
        <v>137</v>
      </c>
      <c r="S23" s="33"/>
      <c r="T23" s="33"/>
      <c r="U23" s="33"/>
      <c r="V23" s="33"/>
      <c r="W23" s="33"/>
      <c r="X23" s="33"/>
      <c r="Y23" s="33"/>
      <c r="Z23" s="33"/>
      <c r="AA23" s="293"/>
      <c r="AB23" s="294"/>
      <c r="AC23" s="293"/>
      <c r="AD23" s="294"/>
      <c r="AE23" s="293"/>
      <c r="AF23" s="294"/>
      <c r="AG23" s="293"/>
      <c r="AH23" s="294"/>
      <c r="AI23" s="2"/>
      <c r="AJ23" s="18"/>
      <c r="AK23" s="20" t="s">
        <v>27</v>
      </c>
      <c r="AL23" s="25" t="s">
        <v>138</v>
      </c>
      <c r="AM23" s="18"/>
    </row>
    <row r="24" spans="1:39" ht="24.75">
      <c r="A24" s="100"/>
      <c r="B24" s="142" t="s">
        <v>139</v>
      </c>
      <c r="C24" s="50" t="s">
        <v>140</v>
      </c>
      <c r="D24" s="32" t="str">
        <f t="shared" si="3"/>
        <v>_Z</v>
      </c>
      <c r="E24" s="32" t="str">
        <f t="shared" si="3"/>
        <v>_Z</v>
      </c>
      <c r="F24" s="32" t="s">
        <v>98</v>
      </c>
      <c r="G24" s="32" t="str">
        <f t="shared" si="4"/>
        <v>_Z</v>
      </c>
      <c r="H24" s="32" t="s">
        <v>99</v>
      </c>
      <c r="I24" s="32" t="s">
        <v>98</v>
      </c>
      <c r="J24" s="32" t="s">
        <v>98</v>
      </c>
      <c r="K24" s="32" t="str">
        <f t="shared" si="5"/>
        <v>INST_EDU_PUB</v>
      </c>
      <c r="L24" s="32" t="s">
        <v>101</v>
      </c>
      <c r="M24" s="32" t="s">
        <v>102</v>
      </c>
      <c r="N24" s="32" t="s">
        <v>102</v>
      </c>
      <c r="O24" s="32" t="s">
        <v>98</v>
      </c>
      <c r="P24" s="32" t="s">
        <v>136</v>
      </c>
      <c r="Q24" s="32" t="s">
        <v>141</v>
      </c>
      <c r="R24" s="33" t="s">
        <v>105</v>
      </c>
      <c r="S24" s="33"/>
      <c r="T24" s="33"/>
      <c r="U24" s="33"/>
      <c r="V24" s="33"/>
      <c r="W24" s="33"/>
      <c r="X24" s="33"/>
      <c r="Y24" s="33"/>
      <c r="Z24" s="33"/>
      <c r="AA24" s="282"/>
      <c r="AB24" s="283"/>
      <c r="AC24" s="282"/>
      <c r="AD24" s="283"/>
      <c r="AE24" s="282"/>
      <c r="AF24" s="283"/>
      <c r="AG24" s="282"/>
      <c r="AH24" s="283"/>
      <c r="AI24" s="2"/>
      <c r="AJ24" s="18"/>
      <c r="AK24" s="20" t="s">
        <v>27</v>
      </c>
      <c r="AL24" s="25" t="s">
        <v>142</v>
      </c>
      <c r="AM24" s="18"/>
    </row>
    <row r="25" spans="1:39" ht="36.75">
      <c r="A25" s="100"/>
      <c r="B25" s="142" t="s">
        <v>143</v>
      </c>
      <c r="C25" s="50" t="s">
        <v>144</v>
      </c>
      <c r="D25" s="32" t="str">
        <f t="shared" si="3"/>
        <v>_Z</v>
      </c>
      <c r="E25" s="32" t="str">
        <f t="shared" si="3"/>
        <v>_Z</v>
      </c>
      <c r="F25" s="32" t="s">
        <v>98</v>
      </c>
      <c r="G25" s="32" t="str">
        <f t="shared" si="4"/>
        <v>_Z</v>
      </c>
      <c r="H25" s="32" t="s">
        <v>99</v>
      </c>
      <c r="I25" s="32" t="s">
        <v>98</v>
      </c>
      <c r="J25" s="32" t="s">
        <v>98</v>
      </c>
      <c r="K25" s="32" t="str">
        <f t="shared" si="5"/>
        <v>INST_EDU_PUB</v>
      </c>
      <c r="L25" s="32" t="s">
        <v>101</v>
      </c>
      <c r="M25" s="32" t="s">
        <v>102</v>
      </c>
      <c r="N25" s="32" t="s">
        <v>102</v>
      </c>
      <c r="O25" s="32" t="s">
        <v>98</v>
      </c>
      <c r="P25" s="32" t="s">
        <v>136</v>
      </c>
      <c r="Q25" s="32" t="s">
        <v>145</v>
      </c>
      <c r="R25" s="33" t="s">
        <v>105</v>
      </c>
      <c r="S25" s="33"/>
      <c r="T25" s="33"/>
      <c r="U25" s="33"/>
      <c r="V25" s="33"/>
      <c r="W25" s="33"/>
      <c r="X25" s="33"/>
      <c r="Y25" s="33"/>
      <c r="Z25" s="33"/>
      <c r="AA25" s="282"/>
      <c r="AB25" s="283"/>
      <c r="AC25" s="282"/>
      <c r="AD25" s="283"/>
      <c r="AE25" s="282"/>
      <c r="AF25" s="283"/>
      <c r="AG25" s="282"/>
      <c r="AH25" s="283"/>
      <c r="AI25" s="2"/>
      <c r="AJ25" s="18"/>
      <c r="AK25" s="20" t="s">
        <v>27</v>
      </c>
      <c r="AL25" s="25" t="s">
        <v>142</v>
      </c>
      <c r="AM25" s="18"/>
    </row>
    <row r="26" spans="1:39">
      <c r="A26" s="2"/>
      <c r="B26" s="38"/>
      <c r="C26" s="2"/>
      <c r="D26" s="55"/>
      <c r="E26" s="55"/>
      <c r="F26" s="55"/>
      <c r="G26" s="55"/>
      <c r="H26" s="55"/>
      <c r="I26" s="55"/>
      <c r="J26" s="55"/>
      <c r="K26" s="55"/>
      <c r="L26" s="55"/>
      <c r="M26" s="55"/>
      <c r="N26" s="55"/>
      <c r="O26" s="55"/>
      <c r="P26" s="55"/>
      <c r="Q26" s="55"/>
      <c r="R26" s="55"/>
      <c r="S26" s="55"/>
      <c r="T26" s="55"/>
      <c r="U26" s="55"/>
      <c r="V26" s="55"/>
      <c r="W26" s="55"/>
      <c r="X26" s="55"/>
      <c r="Y26" s="55"/>
      <c r="Z26" s="55"/>
      <c r="AA26" s="2"/>
      <c r="AB26" s="2"/>
      <c r="AC26" s="2"/>
      <c r="AD26" s="2"/>
      <c r="AE26" s="2"/>
      <c r="AF26" s="2"/>
      <c r="AG26" s="2"/>
      <c r="AH26" s="2"/>
      <c r="AI26" s="2"/>
      <c r="AJ26" s="18"/>
      <c r="AK26" s="18"/>
      <c r="AL26" s="26"/>
      <c r="AM26" s="18"/>
    </row>
    <row r="27" spans="1:39" ht="24" customHeight="1">
      <c r="A27" s="2"/>
      <c r="B27" s="38"/>
      <c r="C27" s="141" t="s">
        <v>146</v>
      </c>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2"/>
      <c r="AI27" s="2"/>
      <c r="AJ27" s="18"/>
      <c r="AK27" s="18"/>
      <c r="AL27" s="26"/>
      <c r="AM27" s="18"/>
    </row>
    <row r="28" spans="1:39" s="16" customFormat="1" ht="6">
      <c r="A28" s="15"/>
      <c r="B28" s="39"/>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9"/>
      <c r="AK28" s="19"/>
      <c r="AL28" s="27"/>
      <c r="AM28" s="19"/>
    </row>
    <row r="29" spans="1:39" s="16" customFormat="1" ht="131.25" customHeight="1">
      <c r="A29" s="160"/>
      <c r="B29" s="38"/>
      <c r="C29" s="275" t="s">
        <v>147</v>
      </c>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8"/>
      <c r="AI29" s="15"/>
      <c r="AJ29" s="19"/>
      <c r="AK29" s="19"/>
      <c r="AL29" s="27"/>
      <c r="AM29" s="19"/>
    </row>
    <row r="30" spans="1:39" s="16" customFormat="1" ht="6">
      <c r="A30" s="15"/>
      <c r="B30" s="39"/>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9"/>
      <c r="AK30" s="19"/>
      <c r="AL30" s="27"/>
      <c r="AM30" s="19"/>
    </row>
    <row r="31" spans="1:39">
      <c r="A31" s="2"/>
      <c r="B31" s="38"/>
      <c r="C31" s="13" t="s">
        <v>121</v>
      </c>
      <c r="D31" s="55"/>
      <c r="E31" s="55"/>
      <c r="F31" s="55"/>
      <c r="G31" s="55"/>
      <c r="H31" s="55"/>
      <c r="I31" s="55"/>
      <c r="J31" s="55"/>
      <c r="K31" s="55"/>
      <c r="L31" s="55"/>
      <c r="M31" s="55"/>
      <c r="N31" s="55"/>
      <c r="O31" s="55"/>
      <c r="P31" s="55"/>
      <c r="Q31" s="55"/>
      <c r="R31" s="55"/>
      <c r="S31" s="55"/>
      <c r="T31" s="55"/>
      <c r="U31" s="55"/>
      <c r="V31" s="55"/>
      <c r="W31" s="55"/>
      <c r="X31" s="55"/>
      <c r="Y31" s="55"/>
      <c r="Z31" s="55"/>
      <c r="AA31" s="280" t="s">
        <v>122</v>
      </c>
      <c r="AB31" s="281"/>
      <c r="AC31" s="280" t="s">
        <v>123</v>
      </c>
      <c r="AD31" s="281"/>
      <c r="AE31" s="280" t="s">
        <v>124</v>
      </c>
      <c r="AF31" s="281"/>
      <c r="AG31" s="280" t="s">
        <v>125</v>
      </c>
      <c r="AH31" s="281"/>
      <c r="AI31" s="2"/>
      <c r="AJ31" s="18"/>
      <c r="AK31" s="18"/>
      <c r="AL31" s="26"/>
      <c r="AM31" s="18"/>
    </row>
    <row r="32" spans="1:39">
      <c r="A32" s="2"/>
      <c r="B32" s="38"/>
      <c r="C32" s="13"/>
      <c r="D32" s="55"/>
      <c r="E32" s="55"/>
      <c r="F32" s="55"/>
      <c r="G32" s="55"/>
      <c r="H32" s="55"/>
      <c r="I32" s="55"/>
      <c r="J32" s="55"/>
      <c r="K32" s="55"/>
      <c r="L32" s="55"/>
      <c r="M32" s="55"/>
      <c r="N32" s="55"/>
      <c r="O32" s="55"/>
      <c r="P32" s="55"/>
      <c r="Q32" s="55"/>
      <c r="R32" s="55"/>
      <c r="S32" s="55"/>
      <c r="T32" s="55"/>
      <c r="U32" s="55"/>
      <c r="V32" s="55"/>
      <c r="W32" s="55"/>
      <c r="X32" s="55"/>
      <c r="Y32" s="55"/>
      <c r="Z32" s="55"/>
      <c r="AA32" s="287" t="s">
        <v>126</v>
      </c>
      <c r="AB32" s="288"/>
      <c r="AC32" s="287" t="s">
        <v>127</v>
      </c>
      <c r="AD32" s="288"/>
      <c r="AE32" s="287" t="s">
        <v>128</v>
      </c>
      <c r="AF32" s="288"/>
      <c r="AG32" s="287" t="s">
        <v>129</v>
      </c>
      <c r="AH32" s="288"/>
      <c r="AI32" s="2"/>
      <c r="AJ32" s="18"/>
      <c r="AK32" s="18"/>
      <c r="AL32" s="26"/>
      <c r="AM32" s="18"/>
    </row>
    <row r="33" spans="1:39">
      <c r="A33" s="2"/>
      <c r="B33" s="38"/>
      <c r="C33" s="13" t="s">
        <v>130</v>
      </c>
      <c r="D33" s="55"/>
      <c r="E33" s="55"/>
      <c r="F33" s="55"/>
      <c r="G33" s="55"/>
      <c r="H33" s="55"/>
      <c r="I33" s="55"/>
      <c r="J33" s="55"/>
      <c r="K33" s="55"/>
      <c r="L33" s="55"/>
      <c r="M33" s="55"/>
      <c r="N33" s="55"/>
      <c r="O33" s="55"/>
      <c r="P33" s="55"/>
      <c r="Q33" s="55"/>
      <c r="R33" s="55"/>
      <c r="S33" s="55"/>
      <c r="T33" s="55"/>
      <c r="U33" s="55"/>
      <c r="V33" s="55"/>
      <c r="W33" s="55"/>
      <c r="X33" s="55"/>
      <c r="Y33" s="55"/>
      <c r="Z33" s="55"/>
      <c r="AA33" s="289" t="s">
        <v>131</v>
      </c>
      <c r="AB33" s="290"/>
      <c r="AC33" s="289" t="s">
        <v>132</v>
      </c>
      <c r="AD33" s="290"/>
      <c r="AE33" s="289" t="s">
        <v>133</v>
      </c>
      <c r="AF33" s="290"/>
      <c r="AG33" s="289" t="s">
        <v>133</v>
      </c>
      <c r="AH33" s="290"/>
      <c r="AI33" s="2"/>
      <c r="AJ33" s="18"/>
      <c r="AK33" s="18"/>
      <c r="AL33" s="26"/>
      <c r="AM33" s="18"/>
    </row>
    <row r="34" spans="1:39">
      <c r="A34" s="2"/>
      <c r="B34" s="38"/>
      <c r="C34" s="2"/>
      <c r="D34" s="55"/>
      <c r="E34" s="55"/>
      <c r="F34" s="55"/>
      <c r="G34" s="55"/>
      <c r="H34" s="55"/>
      <c r="I34" s="55"/>
      <c r="J34" s="55"/>
      <c r="K34" s="55"/>
      <c r="L34" s="55"/>
      <c r="M34" s="55"/>
      <c r="N34" s="55"/>
      <c r="O34" s="55"/>
      <c r="P34" s="55"/>
      <c r="Q34" s="55"/>
      <c r="R34" s="55"/>
      <c r="S34" s="55"/>
      <c r="T34" s="55"/>
      <c r="U34" s="55"/>
      <c r="V34" s="55"/>
      <c r="W34" s="55"/>
      <c r="X34" s="55"/>
      <c r="Y34" s="55"/>
      <c r="Z34" s="55"/>
      <c r="AA34" s="291">
        <v>1</v>
      </c>
      <c r="AB34" s="291"/>
      <c r="AC34" s="291">
        <v>2</v>
      </c>
      <c r="AD34" s="291"/>
      <c r="AE34" s="291">
        <v>3</v>
      </c>
      <c r="AF34" s="291"/>
      <c r="AG34" s="291">
        <v>4</v>
      </c>
      <c r="AH34" s="291"/>
      <c r="AI34" s="2"/>
      <c r="AJ34" s="18"/>
      <c r="AK34" s="18"/>
      <c r="AL34" s="26"/>
      <c r="AM34" s="18"/>
    </row>
    <row r="35" spans="1:39" s="16" customFormat="1" ht="6">
      <c r="A35" s="15"/>
      <c r="B35" s="39"/>
      <c r="C35" s="15"/>
      <c r="D35" s="57"/>
      <c r="E35" s="57"/>
      <c r="F35" s="57"/>
      <c r="G35" s="57"/>
      <c r="H35" s="57"/>
      <c r="I35" s="57"/>
      <c r="J35" s="57"/>
      <c r="K35" s="57"/>
      <c r="L35" s="57"/>
      <c r="M35" s="57"/>
      <c r="N35" s="57"/>
      <c r="O35" s="57"/>
      <c r="P35" s="57"/>
      <c r="Q35" s="57"/>
      <c r="R35" s="57"/>
      <c r="S35" s="57"/>
      <c r="T35" s="57"/>
      <c r="U35" s="57"/>
      <c r="V35" s="57"/>
      <c r="W35" s="57"/>
      <c r="X35" s="57"/>
      <c r="Y35" s="57"/>
      <c r="Z35" s="57"/>
      <c r="AA35" s="15"/>
      <c r="AB35" s="15"/>
      <c r="AC35" s="15"/>
      <c r="AD35" s="15"/>
      <c r="AE35" s="15"/>
      <c r="AF35" s="15"/>
      <c r="AG35" s="15"/>
      <c r="AH35" s="15"/>
      <c r="AI35" s="15"/>
      <c r="AJ35" s="19"/>
      <c r="AK35" s="19"/>
      <c r="AL35" s="27"/>
      <c r="AM35" s="19"/>
    </row>
    <row r="36" spans="1:39" ht="23.25">
      <c r="A36" s="125"/>
      <c r="B36" s="38"/>
      <c r="C36" s="173" t="s">
        <v>148</v>
      </c>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74"/>
      <c r="AB36" s="174"/>
      <c r="AC36" s="174"/>
      <c r="AD36" s="174"/>
      <c r="AE36" s="174"/>
      <c r="AF36" s="174"/>
      <c r="AG36" s="174"/>
      <c r="AH36" s="175"/>
      <c r="AI36" s="2"/>
      <c r="AJ36" s="18"/>
      <c r="AK36" s="18"/>
      <c r="AL36" s="26"/>
      <c r="AM36" s="18"/>
    </row>
    <row r="37" spans="1:39" ht="15">
      <c r="A37" s="46"/>
      <c r="B37" s="38"/>
      <c r="C37" s="284" t="s">
        <v>149</v>
      </c>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6"/>
      <c r="AI37" s="2"/>
      <c r="AJ37" s="18"/>
      <c r="AK37" s="18"/>
      <c r="AL37" s="26"/>
      <c r="AM37" s="18"/>
    </row>
    <row r="38" spans="1:39" ht="24" customHeight="1">
      <c r="A38" s="46"/>
      <c r="B38" s="38"/>
      <c r="C38" s="143" t="s">
        <v>150</v>
      </c>
      <c r="D38" s="55"/>
      <c r="E38" s="55"/>
      <c r="F38" s="55"/>
      <c r="G38" s="55"/>
      <c r="H38" s="55"/>
      <c r="I38" s="55"/>
      <c r="J38" s="55"/>
      <c r="K38" s="55"/>
      <c r="L38" s="55"/>
      <c r="M38" s="55"/>
      <c r="N38" s="55"/>
      <c r="O38" s="55"/>
      <c r="P38" s="55"/>
      <c r="Q38" s="55"/>
      <c r="R38" s="55"/>
      <c r="S38" s="55"/>
      <c r="T38" s="55"/>
      <c r="U38" s="55"/>
      <c r="V38" s="55"/>
      <c r="W38" s="55"/>
      <c r="X38" s="55"/>
      <c r="Y38" s="55"/>
      <c r="Z38" s="55"/>
      <c r="AA38" s="2"/>
      <c r="AB38" s="2"/>
      <c r="AC38" s="2"/>
      <c r="AD38" s="2"/>
      <c r="AE38" s="2"/>
      <c r="AF38" s="2"/>
      <c r="AG38" s="2"/>
      <c r="AH38" s="2"/>
      <c r="AI38" s="2"/>
      <c r="AJ38" s="18"/>
      <c r="AK38" s="18"/>
      <c r="AL38" s="26"/>
      <c r="AM38" s="18"/>
    </row>
    <row r="39" spans="1:39">
      <c r="A39" s="2"/>
      <c r="B39" s="142" t="s">
        <v>151</v>
      </c>
      <c r="C39" s="41" t="s">
        <v>152</v>
      </c>
      <c r="D39" s="32" t="str">
        <f t="shared" ref="D39:E48" si="6">D$4</f>
        <v>_Z</v>
      </c>
      <c r="E39" s="32" t="str">
        <f t="shared" si="6"/>
        <v>_Z</v>
      </c>
      <c r="F39" s="32" t="s">
        <v>98</v>
      </c>
      <c r="G39" s="32" t="str">
        <f t="shared" ref="G39:G48" si="7">G$6</f>
        <v>_Z</v>
      </c>
      <c r="H39" s="32" t="s">
        <v>153</v>
      </c>
      <c r="I39" s="32" t="s">
        <v>98</v>
      </c>
      <c r="J39" s="32" t="str">
        <f t="shared" ref="J39:J41" si="8">$J$8</f>
        <v>_Z</v>
      </c>
      <c r="K39" s="32" t="str">
        <f t="shared" ref="K39:K43" si="9">$K$8</f>
        <v>INST_EDU_PUB</v>
      </c>
      <c r="L39" s="32" t="s">
        <v>101</v>
      </c>
      <c r="M39" s="32" t="s">
        <v>154</v>
      </c>
      <c r="N39" s="32" t="s">
        <v>155</v>
      </c>
      <c r="O39" s="32" t="s">
        <v>98</v>
      </c>
      <c r="P39" s="32" t="s">
        <v>156</v>
      </c>
      <c r="Q39" s="32" t="s">
        <v>157</v>
      </c>
      <c r="R39" s="33" t="s">
        <v>137</v>
      </c>
      <c r="S39" s="33"/>
      <c r="T39" s="33"/>
      <c r="U39" s="33"/>
      <c r="V39" s="33"/>
      <c r="W39" s="33"/>
      <c r="X39" s="33"/>
      <c r="Y39" s="33"/>
      <c r="Z39" s="33"/>
      <c r="AA39" s="278"/>
      <c r="AB39" s="279"/>
      <c r="AC39" s="278"/>
      <c r="AD39" s="279"/>
      <c r="AE39" s="278"/>
      <c r="AF39" s="279"/>
      <c r="AG39" s="278"/>
      <c r="AH39" s="279"/>
      <c r="AI39" s="2"/>
      <c r="AJ39" s="18"/>
      <c r="AK39" s="20" t="s">
        <v>27</v>
      </c>
      <c r="AL39" s="25" t="s">
        <v>151</v>
      </c>
      <c r="AM39" s="18"/>
    </row>
    <row r="40" spans="1:39" ht="73.5">
      <c r="A40" s="184"/>
      <c r="B40" s="142" t="s">
        <v>158</v>
      </c>
      <c r="C40" s="41" t="s">
        <v>159</v>
      </c>
      <c r="D40" s="32" t="str">
        <f t="shared" si="6"/>
        <v>_Z</v>
      </c>
      <c r="E40" s="32" t="str">
        <f t="shared" si="6"/>
        <v>_Z</v>
      </c>
      <c r="F40" s="32" t="s">
        <v>98</v>
      </c>
      <c r="G40" s="32" t="str">
        <f t="shared" si="7"/>
        <v>_Z</v>
      </c>
      <c r="H40" s="32" t="s">
        <v>153</v>
      </c>
      <c r="I40" s="32" t="s">
        <v>98</v>
      </c>
      <c r="J40" s="32" t="str">
        <f t="shared" si="8"/>
        <v>_Z</v>
      </c>
      <c r="K40" s="32" t="str">
        <f t="shared" si="9"/>
        <v>INST_EDU_PUB</v>
      </c>
      <c r="L40" s="32" t="s">
        <v>101</v>
      </c>
      <c r="M40" s="32" t="s">
        <v>154</v>
      </c>
      <c r="N40" s="32" t="s">
        <v>155</v>
      </c>
      <c r="O40" s="32" t="s">
        <v>98</v>
      </c>
      <c r="P40" s="32" t="s">
        <v>156</v>
      </c>
      <c r="Q40" s="32" t="s">
        <v>160</v>
      </c>
      <c r="R40" s="33" t="s">
        <v>137</v>
      </c>
      <c r="S40" s="33"/>
      <c r="T40" s="33"/>
      <c r="U40" s="33"/>
      <c r="V40" s="33"/>
      <c r="W40" s="33"/>
      <c r="X40" s="33"/>
      <c r="Y40" s="33"/>
      <c r="Z40" s="33"/>
      <c r="AA40" s="299"/>
      <c r="AB40" s="300"/>
      <c r="AC40" s="299"/>
      <c r="AD40" s="300"/>
      <c r="AE40" s="299"/>
      <c r="AF40" s="300"/>
      <c r="AG40" s="299"/>
      <c r="AH40" s="300"/>
      <c r="AI40" s="2"/>
      <c r="AJ40" s="18"/>
      <c r="AK40" s="20" t="s">
        <v>161</v>
      </c>
      <c r="AL40" s="25" t="s">
        <v>161</v>
      </c>
      <c r="AM40" s="18"/>
    </row>
    <row r="41" spans="1:39" ht="27.4" customHeight="1">
      <c r="A41" s="2"/>
      <c r="B41" s="142" t="s">
        <v>162</v>
      </c>
      <c r="C41" s="50" t="s">
        <v>163</v>
      </c>
      <c r="D41" s="32" t="str">
        <f t="shared" si="6"/>
        <v>_Z</v>
      </c>
      <c r="E41" s="32" t="str">
        <f t="shared" si="6"/>
        <v>_Z</v>
      </c>
      <c r="F41" s="32" t="s">
        <v>98</v>
      </c>
      <c r="G41" s="32" t="str">
        <f t="shared" si="7"/>
        <v>_Z</v>
      </c>
      <c r="H41" s="32" t="s">
        <v>153</v>
      </c>
      <c r="I41" s="32" t="s">
        <v>98</v>
      </c>
      <c r="J41" s="32" t="str">
        <f t="shared" si="8"/>
        <v>_Z</v>
      </c>
      <c r="K41" s="32" t="str">
        <f t="shared" si="9"/>
        <v>INST_EDU_PUB</v>
      </c>
      <c r="L41" s="32" t="s">
        <v>101</v>
      </c>
      <c r="M41" s="32" t="s">
        <v>154</v>
      </c>
      <c r="N41" s="32" t="s">
        <v>155</v>
      </c>
      <c r="O41" s="32" t="s">
        <v>98</v>
      </c>
      <c r="P41" s="32" t="s">
        <v>156</v>
      </c>
      <c r="Q41" s="32" t="s">
        <v>104</v>
      </c>
      <c r="R41" s="33" t="s">
        <v>105</v>
      </c>
      <c r="S41" s="33"/>
      <c r="T41" s="33"/>
      <c r="U41" s="33"/>
      <c r="V41" s="33"/>
      <c r="W41" s="33"/>
      <c r="X41" s="33"/>
      <c r="Y41" s="33"/>
      <c r="Z41" s="33"/>
      <c r="AA41" s="282"/>
      <c r="AB41" s="283"/>
      <c r="AC41" s="282"/>
      <c r="AD41" s="283"/>
      <c r="AE41" s="282"/>
      <c r="AF41" s="283"/>
      <c r="AG41" s="282"/>
      <c r="AH41" s="283"/>
      <c r="AI41" s="2"/>
      <c r="AJ41" s="18"/>
      <c r="AK41" s="20" t="s">
        <v>27</v>
      </c>
      <c r="AL41" s="25" t="s">
        <v>162</v>
      </c>
      <c r="AM41" s="18"/>
    </row>
    <row r="42" spans="1:39" ht="25.5">
      <c r="A42" s="2"/>
      <c r="B42" s="142" t="s">
        <v>164</v>
      </c>
      <c r="C42" s="41" t="s">
        <v>165</v>
      </c>
      <c r="D42" s="32" t="str">
        <f t="shared" si="6"/>
        <v>_Z</v>
      </c>
      <c r="E42" s="32" t="str">
        <f t="shared" si="6"/>
        <v>_Z</v>
      </c>
      <c r="F42" s="32" t="s">
        <v>98</v>
      </c>
      <c r="G42" s="32" t="str">
        <f t="shared" si="7"/>
        <v>_Z</v>
      </c>
      <c r="H42" s="32" t="s">
        <v>99</v>
      </c>
      <c r="I42" s="32" t="s">
        <v>166</v>
      </c>
      <c r="J42" s="32" t="s">
        <v>167</v>
      </c>
      <c r="K42" s="32" t="str">
        <f t="shared" si="9"/>
        <v>INST_EDU_PUB</v>
      </c>
      <c r="L42" s="32" t="s">
        <v>101</v>
      </c>
      <c r="M42" s="32" t="s">
        <v>154</v>
      </c>
      <c r="N42" s="32" t="s">
        <v>155</v>
      </c>
      <c r="O42" s="32" t="s">
        <v>98</v>
      </c>
      <c r="P42" s="32" t="s">
        <v>98</v>
      </c>
      <c r="Q42" s="32" t="s">
        <v>98</v>
      </c>
      <c r="R42" s="32" t="s">
        <v>168</v>
      </c>
      <c r="S42" s="32"/>
      <c r="T42" s="33"/>
      <c r="U42" s="33"/>
      <c r="V42" s="33"/>
      <c r="W42" s="33"/>
      <c r="X42" s="33"/>
      <c r="Y42" s="33"/>
      <c r="Z42" s="33"/>
      <c r="AA42" s="205"/>
      <c r="AB42" s="206"/>
      <c r="AC42" s="205"/>
      <c r="AD42" s="206"/>
      <c r="AE42" s="205"/>
      <c r="AF42" s="206"/>
      <c r="AG42" s="205"/>
      <c r="AH42" s="206"/>
      <c r="AI42" s="2"/>
      <c r="AJ42" s="18"/>
      <c r="AK42" s="20" t="s">
        <v>27</v>
      </c>
      <c r="AL42" s="25" t="s">
        <v>164</v>
      </c>
      <c r="AM42" s="18"/>
    </row>
    <row r="43" spans="1:39" ht="25.5">
      <c r="A43" s="2"/>
      <c r="B43" s="142" t="s">
        <v>169</v>
      </c>
      <c r="C43" s="139" t="s">
        <v>170</v>
      </c>
      <c r="D43" s="32" t="str">
        <f t="shared" si="6"/>
        <v>_Z</v>
      </c>
      <c r="E43" s="32" t="str">
        <f t="shared" si="6"/>
        <v>_Z</v>
      </c>
      <c r="F43" s="32" t="s">
        <v>98</v>
      </c>
      <c r="G43" s="32" t="str">
        <f t="shared" si="7"/>
        <v>_Z</v>
      </c>
      <c r="H43" s="32" t="s">
        <v>171</v>
      </c>
      <c r="I43" s="32" t="s">
        <v>172</v>
      </c>
      <c r="J43" s="32" t="s">
        <v>173</v>
      </c>
      <c r="K43" s="32" t="str">
        <f t="shared" si="9"/>
        <v>INST_EDU_PUB</v>
      </c>
      <c r="L43" s="32" t="s">
        <v>101</v>
      </c>
      <c r="M43" s="32" t="s">
        <v>154</v>
      </c>
      <c r="N43" s="32" t="s">
        <v>155</v>
      </c>
      <c r="O43" s="32" t="s">
        <v>98</v>
      </c>
      <c r="P43" s="32" t="s">
        <v>98</v>
      </c>
      <c r="Q43" s="32" t="s">
        <v>98</v>
      </c>
      <c r="R43" s="32" t="s">
        <v>168</v>
      </c>
      <c r="S43" s="32"/>
      <c r="T43" s="33"/>
      <c r="U43" s="33"/>
      <c r="V43" s="33"/>
      <c r="W43" s="33"/>
      <c r="X43" s="33"/>
      <c r="Y43" s="33"/>
      <c r="Z43" s="33"/>
      <c r="AA43" s="207"/>
      <c r="AB43" s="206"/>
      <c r="AC43" s="207"/>
      <c r="AD43" s="206"/>
      <c r="AE43" s="207"/>
      <c r="AF43" s="206"/>
      <c r="AG43" s="207"/>
      <c r="AH43" s="206"/>
      <c r="AI43" s="2"/>
      <c r="AJ43" s="18"/>
      <c r="AK43" s="20" t="s">
        <v>27</v>
      </c>
      <c r="AL43" s="25" t="s">
        <v>169</v>
      </c>
      <c r="AM43" s="18"/>
    </row>
    <row r="44" spans="1:39" ht="19.149999999999999" customHeight="1">
      <c r="A44" s="2"/>
      <c r="B44" s="38"/>
      <c r="C44" s="144" t="s">
        <v>174</v>
      </c>
      <c r="D44" s="55"/>
      <c r="E44" s="55"/>
      <c r="F44" s="55"/>
      <c r="G44" s="55"/>
      <c r="H44" s="55"/>
      <c r="I44" s="55"/>
      <c r="J44" s="55"/>
      <c r="K44" s="55"/>
      <c r="L44" s="55"/>
      <c r="M44" s="55"/>
      <c r="N44" s="55"/>
      <c r="O44" s="55"/>
      <c r="P44" s="55"/>
      <c r="Q44" s="55"/>
      <c r="R44" s="55"/>
      <c r="S44" s="55"/>
      <c r="T44" s="55"/>
      <c r="U44" s="55"/>
      <c r="V44" s="55"/>
      <c r="W44" s="55"/>
      <c r="X44" s="55"/>
      <c r="Y44" s="55"/>
      <c r="Z44" s="55"/>
      <c r="AA44" s="2"/>
      <c r="AB44" s="2"/>
      <c r="AC44" s="2"/>
      <c r="AD44" s="2"/>
      <c r="AE44" s="2"/>
      <c r="AF44" s="2"/>
      <c r="AG44" s="2"/>
      <c r="AH44" s="2"/>
      <c r="AI44" s="2"/>
      <c r="AJ44" s="18"/>
      <c r="AK44" s="22"/>
      <c r="AL44" s="28"/>
      <c r="AM44" s="18"/>
    </row>
    <row r="45" spans="1:39">
      <c r="A45" s="2"/>
      <c r="B45" s="142" t="s">
        <v>175</v>
      </c>
      <c r="C45" s="140" t="s">
        <v>176</v>
      </c>
      <c r="D45" s="32" t="str">
        <f t="shared" si="6"/>
        <v>_Z</v>
      </c>
      <c r="E45" s="32" t="str">
        <f t="shared" si="6"/>
        <v>_Z</v>
      </c>
      <c r="F45" s="32" t="str">
        <f t="shared" ref="F45:F48" si="10">F$5</f>
        <v>_Z</v>
      </c>
      <c r="G45" s="32" t="str">
        <f t="shared" si="7"/>
        <v>_Z</v>
      </c>
      <c r="H45" s="32" t="s">
        <v>99</v>
      </c>
      <c r="I45" s="32" t="s">
        <v>177</v>
      </c>
      <c r="J45" s="32" t="s">
        <v>167</v>
      </c>
      <c r="K45" s="32" t="str">
        <f t="shared" ref="K45:K53" si="11">$K$8</f>
        <v>INST_EDU_PUB</v>
      </c>
      <c r="L45" s="32" t="s">
        <v>101</v>
      </c>
      <c r="M45" s="32" t="s">
        <v>154</v>
      </c>
      <c r="N45" s="32" t="s">
        <v>155</v>
      </c>
      <c r="O45" s="32" t="s">
        <v>178</v>
      </c>
      <c r="P45" s="32" t="s">
        <v>98</v>
      </c>
      <c r="Q45" s="32" t="s">
        <v>98</v>
      </c>
      <c r="R45" s="32" t="s">
        <v>168</v>
      </c>
      <c r="S45" s="32"/>
      <c r="T45" s="33"/>
      <c r="U45" s="33"/>
      <c r="V45" s="33"/>
      <c r="W45" s="33"/>
      <c r="X45" s="33"/>
      <c r="Y45" s="33"/>
      <c r="Z45" s="33"/>
      <c r="AA45" s="208"/>
      <c r="AB45" s="206"/>
      <c r="AC45" s="208"/>
      <c r="AD45" s="206"/>
      <c r="AE45" s="208"/>
      <c r="AF45" s="206"/>
      <c r="AG45" s="208"/>
      <c r="AH45" s="206"/>
      <c r="AI45" s="2"/>
      <c r="AJ45" s="18"/>
      <c r="AK45" s="20" t="s">
        <v>27</v>
      </c>
      <c r="AL45" s="25" t="s">
        <v>175</v>
      </c>
      <c r="AM45" s="18"/>
    </row>
    <row r="46" spans="1:39">
      <c r="A46" s="2"/>
      <c r="B46" s="142" t="s">
        <v>179</v>
      </c>
      <c r="C46" s="43" t="s">
        <v>180</v>
      </c>
      <c r="D46" s="32" t="str">
        <f t="shared" si="6"/>
        <v>_Z</v>
      </c>
      <c r="E46" s="32" t="str">
        <f t="shared" si="6"/>
        <v>_Z</v>
      </c>
      <c r="F46" s="32" t="str">
        <f t="shared" si="10"/>
        <v>_Z</v>
      </c>
      <c r="G46" s="32" t="str">
        <f t="shared" si="7"/>
        <v>_Z</v>
      </c>
      <c r="H46" s="32" t="s">
        <v>99</v>
      </c>
      <c r="I46" s="32" t="s">
        <v>177</v>
      </c>
      <c r="J46" s="32" t="s">
        <v>167</v>
      </c>
      <c r="K46" s="32" t="str">
        <f t="shared" si="11"/>
        <v>INST_EDU_PUB</v>
      </c>
      <c r="L46" s="32" t="s">
        <v>101</v>
      </c>
      <c r="M46" s="32" t="s">
        <v>154</v>
      </c>
      <c r="N46" s="32" t="s">
        <v>181</v>
      </c>
      <c r="O46" s="32" t="s">
        <v>178</v>
      </c>
      <c r="P46" s="32" t="s">
        <v>98</v>
      </c>
      <c r="Q46" s="32" t="s">
        <v>98</v>
      </c>
      <c r="R46" s="32" t="s">
        <v>168</v>
      </c>
      <c r="S46" s="32"/>
      <c r="T46" s="33"/>
      <c r="U46" s="33"/>
      <c r="V46" s="33"/>
      <c r="W46" s="33"/>
      <c r="X46" s="33"/>
      <c r="Y46" s="33"/>
      <c r="Z46" s="33"/>
      <c r="AA46" s="208"/>
      <c r="AB46" s="206"/>
      <c r="AC46" s="208"/>
      <c r="AD46" s="206"/>
      <c r="AE46" s="208"/>
      <c r="AF46" s="206"/>
      <c r="AG46" s="208"/>
      <c r="AH46" s="206"/>
      <c r="AI46" s="2"/>
      <c r="AJ46" s="18"/>
      <c r="AK46" s="20" t="s">
        <v>27</v>
      </c>
      <c r="AL46" s="25" t="s">
        <v>179</v>
      </c>
      <c r="AM46" s="18"/>
    </row>
    <row r="47" spans="1:39">
      <c r="A47" s="2"/>
      <c r="B47" s="142" t="s">
        <v>182</v>
      </c>
      <c r="C47" s="43" t="s">
        <v>183</v>
      </c>
      <c r="D47" s="32" t="str">
        <f t="shared" si="6"/>
        <v>_Z</v>
      </c>
      <c r="E47" s="32" t="str">
        <f t="shared" si="6"/>
        <v>_Z</v>
      </c>
      <c r="F47" s="32" t="str">
        <f t="shared" si="10"/>
        <v>_Z</v>
      </c>
      <c r="G47" s="32" t="str">
        <f t="shared" si="7"/>
        <v>_Z</v>
      </c>
      <c r="H47" s="32" t="s">
        <v>99</v>
      </c>
      <c r="I47" s="32" t="s">
        <v>177</v>
      </c>
      <c r="J47" s="32" t="s">
        <v>167</v>
      </c>
      <c r="K47" s="32" t="str">
        <f t="shared" si="11"/>
        <v>INST_EDU_PUB</v>
      </c>
      <c r="L47" s="32" t="s">
        <v>101</v>
      </c>
      <c r="M47" s="32" t="s">
        <v>154</v>
      </c>
      <c r="N47" s="32" t="s">
        <v>184</v>
      </c>
      <c r="O47" s="32" t="s">
        <v>178</v>
      </c>
      <c r="P47" s="32" t="s">
        <v>98</v>
      </c>
      <c r="Q47" s="32" t="s">
        <v>98</v>
      </c>
      <c r="R47" s="32" t="s">
        <v>168</v>
      </c>
      <c r="S47" s="32"/>
      <c r="T47" s="33"/>
      <c r="U47" s="33"/>
      <c r="V47" s="33"/>
      <c r="W47" s="33"/>
      <c r="X47" s="33"/>
      <c r="Y47" s="33"/>
      <c r="Z47" s="33"/>
      <c r="AA47" s="208"/>
      <c r="AB47" s="206"/>
      <c r="AC47" s="208"/>
      <c r="AD47" s="206"/>
      <c r="AE47" s="208"/>
      <c r="AF47" s="206"/>
      <c r="AG47" s="208"/>
      <c r="AH47" s="206"/>
      <c r="AI47" s="2"/>
      <c r="AJ47" s="18"/>
      <c r="AK47" s="20" t="s">
        <v>27</v>
      </c>
      <c r="AL47" s="25" t="s">
        <v>182</v>
      </c>
      <c r="AM47" s="18"/>
    </row>
    <row r="48" spans="1:39">
      <c r="A48" s="2"/>
      <c r="B48" s="142" t="s">
        <v>185</v>
      </c>
      <c r="C48" s="43" t="s">
        <v>186</v>
      </c>
      <c r="D48" s="32" t="str">
        <f t="shared" si="6"/>
        <v>_Z</v>
      </c>
      <c r="E48" s="32" t="str">
        <f t="shared" si="6"/>
        <v>_Z</v>
      </c>
      <c r="F48" s="32" t="str">
        <f t="shared" si="10"/>
        <v>_Z</v>
      </c>
      <c r="G48" s="32" t="str">
        <f t="shared" si="7"/>
        <v>_Z</v>
      </c>
      <c r="H48" s="32" t="s">
        <v>99</v>
      </c>
      <c r="I48" s="32" t="s">
        <v>177</v>
      </c>
      <c r="J48" s="32" t="s">
        <v>167</v>
      </c>
      <c r="K48" s="32" t="str">
        <f t="shared" si="11"/>
        <v>INST_EDU_PUB</v>
      </c>
      <c r="L48" s="32" t="s">
        <v>101</v>
      </c>
      <c r="M48" s="32" t="s">
        <v>154</v>
      </c>
      <c r="N48" s="32" t="s">
        <v>187</v>
      </c>
      <c r="O48" s="32" t="s">
        <v>178</v>
      </c>
      <c r="P48" s="32" t="s">
        <v>98</v>
      </c>
      <c r="Q48" s="32" t="s">
        <v>98</v>
      </c>
      <c r="R48" s="32" t="s">
        <v>168</v>
      </c>
      <c r="S48" s="32"/>
      <c r="T48" s="33"/>
      <c r="U48" s="33"/>
      <c r="V48" s="33"/>
      <c r="W48" s="33"/>
      <c r="X48" s="33"/>
      <c r="Y48" s="33"/>
      <c r="Z48" s="33"/>
      <c r="AA48" s="208"/>
      <c r="AB48" s="206"/>
      <c r="AC48" s="208"/>
      <c r="AD48" s="206"/>
      <c r="AE48" s="208"/>
      <c r="AF48" s="206"/>
      <c r="AG48" s="208"/>
      <c r="AH48" s="206"/>
      <c r="AI48" s="2"/>
      <c r="AJ48" s="18"/>
      <c r="AK48" s="20" t="s">
        <v>27</v>
      </c>
      <c r="AL48" s="25" t="s">
        <v>185</v>
      </c>
      <c r="AM48" s="18"/>
    </row>
    <row r="49" spans="1:39" s="16" customFormat="1" ht="13.5" customHeight="1">
      <c r="A49" s="15"/>
      <c r="B49" s="39"/>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9"/>
      <c r="AK49" s="19"/>
      <c r="AL49" s="27"/>
      <c r="AM49" s="19"/>
    </row>
    <row r="50" spans="1:39" ht="23.25">
      <c r="A50" s="125"/>
      <c r="B50" s="38"/>
      <c r="C50" s="173" t="s">
        <v>188</v>
      </c>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74"/>
      <c r="AB50" s="174"/>
      <c r="AC50" s="174"/>
      <c r="AD50" s="174"/>
      <c r="AE50" s="174"/>
      <c r="AF50" s="174"/>
      <c r="AG50" s="174"/>
      <c r="AH50" s="175"/>
      <c r="AI50" s="2"/>
      <c r="AJ50" s="18"/>
      <c r="AK50" s="18"/>
      <c r="AL50" s="26"/>
      <c r="AM50" s="18"/>
    </row>
    <row r="51" spans="1:39" ht="19.149999999999999" customHeight="1">
      <c r="A51" s="104"/>
      <c r="B51" s="38"/>
      <c r="C51" s="144" t="s">
        <v>189</v>
      </c>
      <c r="D51" s="55"/>
      <c r="E51" s="55"/>
      <c r="F51" s="55"/>
      <c r="G51" s="55"/>
      <c r="H51" s="55"/>
      <c r="I51" s="55"/>
      <c r="J51" s="55"/>
      <c r="K51" s="55"/>
      <c r="L51" s="55"/>
      <c r="M51" s="55"/>
      <c r="N51" s="55"/>
      <c r="O51" s="55"/>
      <c r="P51" s="55"/>
      <c r="Q51" s="55"/>
      <c r="R51" s="55"/>
      <c r="S51" s="55"/>
      <c r="T51" s="55"/>
      <c r="U51" s="55"/>
      <c r="V51" s="55"/>
      <c r="W51" s="55"/>
      <c r="X51" s="55"/>
      <c r="Y51" s="55"/>
      <c r="Z51" s="55"/>
      <c r="AA51" s="2"/>
      <c r="AB51" s="2"/>
      <c r="AC51" s="2"/>
      <c r="AD51" s="2"/>
      <c r="AE51" s="2"/>
      <c r="AF51" s="2"/>
      <c r="AG51" s="2"/>
      <c r="AH51" s="2"/>
      <c r="AI51" s="2"/>
      <c r="AJ51" s="18"/>
      <c r="AK51" s="18"/>
      <c r="AL51" s="26"/>
      <c r="AM51" s="18"/>
    </row>
    <row r="52" spans="1:39" ht="46.5" customHeight="1">
      <c r="A52" s="122"/>
      <c r="B52" s="142" t="s">
        <v>190</v>
      </c>
      <c r="C52" s="190" t="s">
        <v>191</v>
      </c>
      <c r="D52" s="32" t="str">
        <f>D$4</f>
        <v>_Z</v>
      </c>
      <c r="E52" s="32" t="str">
        <f>E$4</f>
        <v>_Z</v>
      </c>
      <c r="F52" s="32" t="s">
        <v>98</v>
      </c>
      <c r="G52" s="32" t="str">
        <f>G$6</f>
        <v>_Z</v>
      </c>
      <c r="H52" s="32" t="s">
        <v>192</v>
      </c>
      <c r="I52" s="32" t="s">
        <v>98</v>
      </c>
      <c r="J52" s="32" t="s">
        <v>98</v>
      </c>
      <c r="K52" s="32" t="str">
        <f t="shared" si="11"/>
        <v>INST_EDU_PUB</v>
      </c>
      <c r="L52" s="32" t="s">
        <v>101</v>
      </c>
      <c r="M52" s="32" t="s">
        <v>102</v>
      </c>
      <c r="N52" s="32" t="s">
        <v>98</v>
      </c>
      <c r="O52" s="32" t="s">
        <v>98</v>
      </c>
      <c r="P52" s="32" t="s">
        <v>193</v>
      </c>
      <c r="Q52" s="32" t="s">
        <v>194</v>
      </c>
      <c r="R52" s="33" t="s">
        <v>137</v>
      </c>
      <c r="S52" s="33"/>
      <c r="T52" s="33"/>
      <c r="U52" s="33"/>
      <c r="V52" s="33"/>
      <c r="W52" s="33"/>
      <c r="X52" s="33"/>
      <c r="Y52" s="33"/>
      <c r="Z52" s="33"/>
      <c r="AA52" s="278"/>
      <c r="AB52" s="279"/>
      <c r="AC52" s="278"/>
      <c r="AD52" s="279"/>
      <c r="AE52" s="278"/>
      <c r="AF52" s="279"/>
      <c r="AG52" s="278"/>
      <c r="AH52" s="279"/>
      <c r="AI52" s="2"/>
      <c r="AJ52" s="18"/>
      <c r="AK52" s="20" t="s">
        <v>161</v>
      </c>
      <c r="AL52" s="25" t="s">
        <v>161</v>
      </c>
      <c r="AM52" s="18"/>
    </row>
    <row r="53" spans="1:39" ht="34.5">
      <c r="A53" s="107"/>
      <c r="B53" s="142" t="s">
        <v>195</v>
      </c>
      <c r="C53" s="41" t="s">
        <v>196</v>
      </c>
      <c r="D53" s="32" t="str">
        <f>D$4</f>
        <v>_Z</v>
      </c>
      <c r="E53" s="32" t="str">
        <f>E$4</f>
        <v>_Z</v>
      </c>
      <c r="F53" s="32" t="s">
        <v>98</v>
      </c>
      <c r="G53" s="32" t="str">
        <f>G$6</f>
        <v>_Z</v>
      </c>
      <c r="H53" s="32" t="s">
        <v>192</v>
      </c>
      <c r="I53" s="32" t="s">
        <v>98</v>
      </c>
      <c r="J53" s="32" t="s">
        <v>98</v>
      </c>
      <c r="K53" s="32" t="str">
        <f t="shared" si="11"/>
        <v>INST_EDU_PUB</v>
      </c>
      <c r="L53" s="32" t="s">
        <v>101</v>
      </c>
      <c r="M53" s="32" t="s">
        <v>102</v>
      </c>
      <c r="N53" s="32" t="s">
        <v>98</v>
      </c>
      <c r="O53" s="32" t="s">
        <v>98</v>
      </c>
      <c r="P53" s="32" t="s">
        <v>193</v>
      </c>
      <c r="Q53" s="32" t="s">
        <v>197</v>
      </c>
      <c r="R53" s="33" t="s">
        <v>137</v>
      </c>
      <c r="S53" s="33"/>
      <c r="T53" s="33"/>
      <c r="U53" s="33"/>
      <c r="V53" s="33"/>
      <c r="W53" s="33"/>
      <c r="X53" s="33"/>
      <c r="Y53" s="33"/>
      <c r="Z53" s="33"/>
      <c r="AA53" s="278"/>
      <c r="AB53" s="279"/>
      <c r="AC53" s="278"/>
      <c r="AD53" s="279"/>
      <c r="AE53" s="278"/>
      <c r="AF53" s="279"/>
      <c r="AG53" s="278"/>
      <c r="AH53" s="279"/>
      <c r="AI53" s="2"/>
      <c r="AJ53" s="18"/>
      <c r="AK53" s="20" t="s">
        <v>161</v>
      </c>
      <c r="AL53" s="25" t="s">
        <v>161</v>
      </c>
      <c r="AM53" s="18"/>
    </row>
    <row r="54" spans="1:39" ht="30">
      <c r="A54" s="117"/>
      <c r="B54" s="38"/>
      <c r="C54" s="305" t="s">
        <v>198</v>
      </c>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6"/>
      <c r="AI54" s="2"/>
      <c r="AJ54" s="18"/>
      <c r="AK54" s="18"/>
      <c r="AL54" s="26"/>
      <c r="AM54" s="18"/>
    </row>
    <row r="55" spans="1:39" ht="19.5" customHeight="1">
      <c r="A55" s="46"/>
      <c r="B55" s="38"/>
      <c r="C55" s="144" t="s">
        <v>199</v>
      </c>
      <c r="D55" s="55"/>
      <c r="E55" s="55"/>
      <c r="F55" s="55"/>
      <c r="G55" s="55"/>
      <c r="H55" s="55"/>
      <c r="I55" s="55"/>
      <c r="J55" s="55"/>
      <c r="K55" s="55"/>
      <c r="L55" s="55"/>
      <c r="M55" s="55"/>
      <c r="N55" s="55"/>
      <c r="O55" s="55"/>
      <c r="P55" s="55"/>
      <c r="Q55" s="55"/>
      <c r="R55" s="55"/>
      <c r="S55" s="55"/>
      <c r="T55" s="55"/>
      <c r="U55" s="55"/>
      <c r="V55" s="55"/>
      <c r="W55" s="55"/>
      <c r="X55" s="55"/>
      <c r="Y55" s="55"/>
      <c r="Z55" s="55"/>
      <c r="AA55" s="2"/>
      <c r="AB55" s="2"/>
      <c r="AC55" s="2"/>
      <c r="AD55" s="2"/>
      <c r="AE55" s="2"/>
      <c r="AF55" s="2"/>
      <c r="AG55" s="2"/>
      <c r="AH55" s="2"/>
      <c r="AI55" s="2"/>
      <c r="AJ55" s="18"/>
      <c r="AK55" s="18"/>
      <c r="AL55" s="26"/>
      <c r="AM55" s="18"/>
    </row>
    <row r="56" spans="1:39" ht="14.65" customHeight="1">
      <c r="A56" s="2"/>
      <c r="B56" s="142" t="s">
        <v>200</v>
      </c>
      <c r="C56" s="41" t="s">
        <v>152</v>
      </c>
      <c r="D56" s="32" t="str">
        <f t="shared" ref="D56:E65" si="12">D$4</f>
        <v>_Z</v>
      </c>
      <c r="E56" s="32" t="str">
        <f t="shared" si="12"/>
        <v>_Z</v>
      </c>
      <c r="F56" s="32" t="s">
        <v>98</v>
      </c>
      <c r="G56" s="32" t="str">
        <f t="shared" ref="G56:G65" si="13">G$6</f>
        <v>_Z</v>
      </c>
      <c r="H56" s="32" t="s">
        <v>153</v>
      </c>
      <c r="I56" s="32" t="s">
        <v>98</v>
      </c>
      <c r="J56" s="32" t="str">
        <f t="shared" ref="J56:J58" si="14">$J$8</f>
        <v>_Z</v>
      </c>
      <c r="K56" s="32" t="str">
        <f t="shared" ref="K56:K60" si="15">$K$8</f>
        <v>INST_EDU_PUB</v>
      </c>
      <c r="L56" s="32" t="s">
        <v>101</v>
      </c>
      <c r="M56" s="32" t="s">
        <v>201</v>
      </c>
      <c r="N56" s="32" t="s">
        <v>155</v>
      </c>
      <c r="O56" s="32" t="s">
        <v>98</v>
      </c>
      <c r="P56" s="32" t="s">
        <v>156</v>
      </c>
      <c r="Q56" s="32" t="s">
        <v>157</v>
      </c>
      <c r="R56" s="33" t="s">
        <v>137</v>
      </c>
      <c r="S56" s="33"/>
      <c r="T56" s="33"/>
      <c r="U56" s="33"/>
      <c r="V56" s="33"/>
      <c r="W56" s="33"/>
      <c r="X56" s="33"/>
      <c r="Y56" s="33"/>
      <c r="Z56" s="33"/>
      <c r="AA56" s="278"/>
      <c r="AB56" s="279"/>
      <c r="AC56" s="278"/>
      <c r="AD56" s="279"/>
      <c r="AE56" s="278"/>
      <c r="AF56" s="279"/>
      <c r="AG56" s="278"/>
      <c r="AH56" s="279"/>
      <c r="AI56" s="2"/>
      <c r="AJ56" s="18"/>
      <c r="AK56" s="20" t="s">
        <v>27</v>
      </c>
      <c r="AL56" s="25" t="s">
        <v>200</v>
      </c>
      <c r="AM56" s="18"/>
    </row>
    <row r="57" spans="1:39" ht="73.5">
      <c r="A57" s="2"/>
      <c r="B57" s="142" t="s">
        <v>202</v>
      </c>
      <c r="C57" s="41" t="s">
        <v>203</v>
      </c>
      <c r="D57" s="32" t="str">
        <f t="shared" si="12"/>
        <v>_Z</v>
      </c>
      <c r="E57" s="32" t="str">
        <f t="shared" si="12"/>
        <v>_Z</v>
      </c>
      <c r="F57" s="32" t="s">
        <v>98</v>
      </c>
      <c r="G57" s="32" t="str">
        <f t="shared" si="13"/>
        <v>_Z</v>
      </c>
      <c r="H57" s="32" t="s">
        <v>153</v>
      </c>
      <c r="I57" s="32" t="s">
        <v>98</v>
      </c>
      <c r="J57" s="32" t="str">
        <f t="shared" si="14"/>
        <v>_Z</v>
      </c>
      <c r="K57" s="32" t="str">
        <f t="shared" si="15"/>
        <v>INST_EDU_PUB</v>
      </c>
      <c r="L57" s="32" t="s">
        <v>101</v>
      </c>
      <c r="M57" s="32" t="s">
        <v>201</v>
      </c>
      <c r="N57" s="32" t="s">
        <v>155</v>
      </c>
      <c r="O57" s="32" t="s">
        <v>98</v>
      </c>
      <c r="P57" s="32" t="s">
        <v>156</v>
      </c>
      <c r="Q57" s="32" t="s">
        <v>160</v>
      </c>
      <c r="R57" s="33" t="s">
        <v>137</v>
      </c>
      <c r="S57" s="33"/>
      <c r="T57" s="33"/>
      <c r="U57" s="33"/>
      <c r="V57" s="33"/>
      <c r="W57" s="33"/>
      <c r="X57" s="33"/>
      <c r="Y57" s="33"/>
      <c r="Z57" s="33"/>
      <c r="AA57" s="282"/>
      <c r="AB57" s="283"/>
      <c r="AC57" s="282"/>
      <c r="AD57" s="283"/>
      <c r="AE57" s="282"/>
      <c r="AF57" s="283"/>
      <c r="AG57" s="282"/>
      <c r="AH57" s="283"/>
      <c r="AI57" s="2"/>
      <c r="AJ57" s="18"/>
      <c r="AK57" s="20" t="s">
        <v>161</v>
      </c>
      <c r="AL57" s="25" t="s">
        <v>161</v>
      </c>
      <c r="AM57" s="18"/>
    </row>
    <row r="58" spans="1:39" ht="22.9" customHeight="1">
      <c r="A58" s="2"/>
      <c r="B58" s="142" t="s">
        <v>204</v>
      </c>
      <c r="C58" s="50" t="s">
        <v>205</v>
      </c>
      <c r="D58" s="32" t="str">
        <f t="shared" si="12"/>
        <v>_Z</v>
      </c>
      <c r="E58" s="32" t="str">
        <f t="shared" si="12"/>
        <v>_Z</v>
      </c>
      <c r="F58" s="32" t="s">
        <v>98</v>
      </c>
      <c r="G58" s="32" t="str">
        <f t="shared" si="13"/>
        <v>_Z</v>
      </c>
      <c r="H58" s="32" t="s">
        <v>153</v>
      </c>
      <c r="I58" s="32" t="s">
        <v>98</v>
      </c>
      <c r="J58" s="32" t="str">
        <f t="shared" si="14"/>
        <v>_Z</v>
      </c>
      <c r="K58" s="32" t="str">
        <f t="shared" si="15"/>
        <v>INST_EDU_PUB</v>
      </c>
      <c r="L58" s="32" t="s">
        <v>101</v>
      </c>
      <c r="M58" s="32" t="s">
        <v>201</v>
      </c>
      <c r="N58" s="32" t="s">
        <v>155</v>
      </c>
      <c r="O58" s="32" t="s">
        <v>98</v>
      </c>
      <c r="P58" s="32" t="s">
        <v>156</v>
      </c>
      <c r="Q58" s="32" t="s">
        <v>104</v>
      </c>
      <c r="R58" s="33" t="s">
        <v>105</v>
      </c>
      <c r="S58" s="33"/>
      <c r="T58" s="33"/>
      <c r="U58" s="33"/>
      <c r="V58" s="33"/>
      <c r="W58" s="33"/>
      <c r="X58" s="33"/>
      <c r="Y58" s="33"/>
      <c r="Z58" s="33"/>
      <c r="AA58" s="282"/>
      <c r="AB58" s="283"/>
      <c r="AC58" s="282"/>
      <c r="AD58" s="283"/>
      <c r="AE58" s="282"/>
      <c r="AF58" s="283"/>
      <c r="AG58" s="282"/>
      <c r="AH58" s="283"/>
      <c r="AI58" s="2"/>
      <c r="AJ58" s="18"/>
      <c r="AK58" s="20" t="s">
        <v>27</v>
      </c>
      <c r="AL58" s="25" t="s">
        <v>204</v>
      </c>
      <c r="AM58" s="18"/>
    </row>
    <row r="59" spans="1:39" ht="27.4" customHeight="1">
      <c r="A59" s="2"/>
      <c r="B59" s="142" t="s">
        <v>206</v>
      </c>
      <c r="C59" s="41" t="s">
        <v>165</v>
      </c>
      <c r="D59" s="32" t="str">
        <f t="shared" si="12"/>
        <v>_Z</v>
      </c>
      <c r="E59" s="32" t="str">
        <f t="shared" si="12"/>
        <v>_Z</v>
      </c>
      <c r="F59" s="32" t="s">
        <v>98</v>
      </c>
      <c r="G59" s="32" t="str">
        <f t="shared" si="13"/>
        <v>_Z</v>
      </c>
      <c r="H59" s="32" t="s">
        <v>99</v>
      </c>
      <c r="I59" s="32" t="s">
        <v>166</v>
      </c>
      <c r="J59" s="32" t="s">
        <v>167</v>
      </c>
      <c r="K59" s="32" t="str">
        <f t="shared" si="15"/>
        <v>INST_EDU_PUB</v>
      </c>
      <c r="L59" s="32" t="s">
        <v>101</v>
      </c>
      <c r="M59" s="32" t="s">
        <v>201</v>
      </c>
      <c r="N59" s="32" t="s">
        <v>155</v>
      </c>
      <c r="O59" s="32" t="s">
        <v>98</v>
      </c>
      <c r="P59" s="32" t="s">
        <v>98</v>
      </c>
      <c r="Q59" s="32" t="s">
        <v>98</v>
      </c>
      <c r="R59" s="32" t="s">
        <v>168</v>
      </c>
      <c r="S59" s="32"/>
      <c r="T59" s="33"/>
      <c r="U59" s="33"/>
      <c r="V59" s="33"/>
      <c r="W59" s="33"/>
      <c r="X59" s="33"/>
      <c r="Y59" s="33"/>
      <c r="Z59" s="33"/>
      <c r="AA59" s="209"/>
      <c r="AB59" s="206"/>
      <c r="AC59" s="209"/>
      <c r="AD59" s="206"/>
      <c r="AE59" s="209"/>
      <c r="AF59" s="206"/>
      <c r="AG59" s="209"/>
      <c r="AH59" s="206"/>
      <c r="AI59" s="2"/>
      <c r="AJ59" s="18"/>
      <c r="AK59" s="20" t="s">
        <v>27</v>
      </c>
      <c r="AL59" s="25" t="s">
        <v>206</v>
      </c>
      <c r="AM59" s="18"/>
    </row>
    <row r="60" spans="1:39" ht="25.5">
      <c r="A60" s="2"/>
      <c r="B60" s="142" t="s">
        <v>207</v>
      </c>
      <c r="C60" s="41" t="s">
        <v>170</v>
      </c>
      <c r="D60" s="32" t="str">
        <f t="shared" si="12"/>
        <v>_Z</v>
      </c>
      <c r="E60" s="32" t="str">
        <f t="shared" si="12"/>
        <v>_Z</v>
      </c>
      <c r="F60" s="32" t="s">
        <v>98</v>
      </c>
      <c r="G60" s="32" t="str">
        <f t="shared" si="13"/>
        <v>_Z</v>
      </c>
      <c r="H60" s="32" t="s">
        <v>171</v>
      </c>
      <c r="I60" s="32" t="s">
        <v>172</v>
      </c>
      <c r="J60" s="32" t="s">
        <v>173</v>
      </c>
      <c r="K60" s="32" t="str">
        <f t="shared" si="15"/>
        <v>INST_EDU_PUB</v>
      </c>
      <c r="L60" s="32" t="s">
        <v>101</v>
      </c>
      <c r="M60" s="32" t="s">
        <v>201</v>
      </c>
      <c r="N60" s="32" t="s">
        <v>155</v>
      </c>
      <c r="O60" s="32" t="s">
        <v>98</v>
      </c>
      <c r="P60" s="32" t="s">
        <v>98</v>
      </c>
      <c r="Q60" s="32" t="s">
        <v>98</v>
      </c>
      <c r="R60" s="32" t="s">
        <v>168</v>
      </c>
      <c r="S60" s="32"/>
      <c r="T60" s="33"/>
      <c r="U60" s="33"/>
      <c r="V60" s="33"/>
      <c r="W60" s="33"/>
      <c r="X60" s="33"/>
      <c r="Y60" s="33"/>
      <c r="Z60" s="33"/>
      <c r="AA60" s="207"/>
      <c r="AB60" s="206"/>
      <c r="AC60" s="207"/>
      <c r="AD60" s="206"/>
      <c r="AE60" s="207"/>
      <c r="AF60" s="206"/>
      <c r="AG60" s="207"/>
      <c r="AH60" s="206"/>
      <c r="AI60" s="2"/>
      <c r="AJ60" s="18"/>
      <c r="AK60" s="20" t="s">
        <v>27</v>
      </c>
      <c r="AL60" s="25" t="s">
        <v>207</v>
      </c>
      <c r="AM60" s="18"/>
    </row>
    <row r="61" spans="1:39" ht="21" customHeight="1">
      <c r="A61" s="2"/>
      <c r="B61" s="38"/>
      <c r="C61" s="144" t="s">
        <v>208</v>
      </c>
      <c r="D61" s="55"/>
      <c r="E61" s="55"/>
      <c r="F61" s="55"/>
      <c r="G61" s="55"/>
      <c r="H61" s="55"/>
      <c r="I61" s="55"/>
      <c r="J61" s="55"/>
      <c r="K61" s="55"/>
      <c r="L61" s="55"/>
      <c r="M61" s="55"/>
      <c r="N61" s="55"/>
      <c r="O61" s="55"/>
      <c r="P61" s="55"/>
      <c r="Q61" s="55"/>
      <c r="R61" s="55"/>
      <c r="S61" s="55"/>
      <c r="T61" s="55"/>
      <c r="U61" s="55"/>
      <c r="V61" s="55"/>
      <c r="W61" s="55"/>
      <c r="X61" s="55"/>
      <c r="Y61" s="55"/>
      <c r="Z61" s="55"/>
      <c r="AA61" s="2"/>
      <c r="AB61" s="2"/>
      <c r="AC61" s="2"/>
      <c r="AD61" s="2"/>
      <c r="AE61" s="2"/>
      <c r="AF61" s="2"/>
      <c r="AG61" s="2"/>
      <c r="AH61" s="2"/>
      <c r="AI61" s="2"/>
      <c r="AJ61" s="18"/>
      <c r="AK61" s="22"/>
      <c r="AL61" s="28"/>
      <c r="AM61" s="18"/>
    </row>
    <row r="62" spans="1:39">
      <c r="A62" s="2"/>
      <c r="B62" s="142" t="s">
        <v>209</v>
      </c>
      <c r="C62" s="43" t="s">
        <v>176</v>
      </c>
      <c r="D62" s="32" t="str">
        <f t="shared" si="12"/>
        <v>_Z</v>
      </c>
      <c r="E62" s="32" t="str">
        <f t="shared" si="12"/>
        <v>_Z</v>
      </c>
      <c r="F62" s="32" t="str">
        <f t="shared" ref="F62:F65" si="16">F$5</f>
        <v>_Z</v>
      </c>
      <c r="G62" s="32" t="str">
        <f t="shared" si="13"/>
        <v>_Z</v>
      </c>
      <c r="H62" s="32" t="s">
        <v>99</v>
      </c>
      <c r="I62" s="32" t="s">
        <v>177</v>
      </c>
      <c r="J62" s="32" t="s">
        <v>167</v>
      </c>
      <c r="K62" s="32" t="str">
        <f t="shared" ref="K62:K70" si="17">$K$8</f>
        <v>INST_EDU_PUB</v>
      </c>
      <c r="L62" s="32" t="s">
        <v>101</v>
      </c>
      <c r="M62" s="32" t="s">
        <v>201</v>
      </c>
      <c r="N62" s="32" t="s">
        <v>155</v>
      </c>
      <c r="O62" s="32" t="s">
        <v>178</v>
      </c>
      <c r="P62" s="32" t="s">
        <v>98</v>
      </c>
      <c r="Q62" s="32" t="s">
        <v>98</v>
      </c>
      <c r="R62" s="32" t="s">
        <v>168</v>
      </c>
      <c r="S62" s="32"/>
      <c r="T62" s="33"/>
      <c r="U62" s="33"/>
      <c r="V62" s="33"/>
      <c r="W62" s="33"/>
      <c r="X62" s="33"/>
      <c r="Y62" s="33"/>
      <c r="Z62" s="33"/>
      <c r="AA62" s="208"/>
      <c r="AB62" s="206"/>
      <c r="AC62" s="208"/>
      <c r="AD62" s="206"/>
      <c r="AE62" s="208"/>
      <c r="AF62" s="206"/>
      <c r="AG62" s="208"/>
      <c r="AH62" s="206"/>
      <c r="AI62" s="2"/>
      <c r="AJ62" s="18"/>
      <c r="AK62" s="20" t="s">
        <v>27</v>
      </c>
      <c r="AL62" s="25" t="s">
        <v>209</v>
      </c>
      <c r="AM62" s="18"/>
    </row>
    <row r="63" spans="1:39">
      <c r="A63" s="2"/>
      <c r="B63" s="142" t="s">
        <v>210</v>
      </c>
      <c r="C63" s="43" t="s">
        <v>180</v>
      </c>
      <c r="D63" s="32" t="str">
        <f t="shared" si="12"/>
        <v>_Z</v>
      </c>
      <c r="E63" s="32" t="str">
        <f t="shared" si="12"/>
        <v>_Z</v>
      </c>
      <c r="F63" s="32" t="str">
        <f t="shared" si="16"/>
        <v>_Z</v>
      </c>
      <c r="G63" s="32" t="str">
        <f t="shared" si="13"/>
        <v>_Z</v>
      </c>
      <c r="H63" s="32" t="s">
        <v>99</v>
      </c>
      <c r="I63" s="32" t="s">
        <v>177</v>
      </c>
      <c r="J63" s="32" t="s">
        <v>167</v>
      </c>
      <c r="K63" s="32" t="str">
        <f t="shared" si="17"/>
        <v>INST_EDU_PUB</v>
      </c>
      <c r="L63" s="32" t="s">
        <v>101</v>
      </c>
      <c r="M63" s="32" t="s">
        <v>201</v>
      </c>
      <c r="N63" s="32" t="s">
        <v>181</v>
      </c>
      <c r="O63" s="32" t="s">
        <v>178</v>
      </c>
      <c r="P63" s="32" t="s">
        <v>98</v>
      </c>
      <c r="Q63" s="32" t="s">
        <v>98</v>
      </c>
      <c r="R63" s="32" t="s">
        <v>168</v>
      </c>
      <c r="S63" s="32"/>
      <c r="T63" s="33"/>
      <c r="U63" s="33"/>
      <c r="V63" s="33"/>
      <c r="W63" s="33"/>
      <c r="X63" s="33"/>
      <c r="Y63" s="33"/>
      <c r="Z63" s="33"/>
      <c r="AA63" s="208"/>
      <c r="AB63" s="206"/>
      <c r="AC63" s="208"/>
      <c r="AD63" s="206"/>
      <c r="AE63" s="208"/>
      <c r="AF63" s="206"/>
      <c r="AG63" s="208"/>
      <c r="AH63" s="206"/>
      <c r="AI63" s="2"/>
      <c r="AJ63" s="18"/>
      <c r="AK63" s="20" t="s">
        <v>27</v>
      </c>
      <c r="AL63" s="25" t="s">
        <v>210</v>
      </c>
      <c r="AM63" s="18"/>
    </row>
    <row r="64" spans="1:39">
      <c r="A64" s="2"/>
      <c r="B64" s="142" t="s">
        <v>211</v>
      </c>
      <c r="C64" s="43" t="s">
        <v>183</v>
      </c>
      <c r="D64" s="32" t="str">
        <f t="shared" si="12"/>
        <v>_Z</v>
      </c>
      <c r="E64" s="32" t="str">
        <f t="shared" si="12"/>
        <v>_Z</v>
      </c>
      <c r="F64" s="32" t="str">
        <f t="shared" si="16"/>
        <v>_Z</v>
      </c>
      <c r="G64" s="32" t="str">
        <f t="shared" si="13"/>
        <v>_Z</v>
      </c>
      <c r="H64" s="32" t="s">
        <v>99</v>
      </c>
      <c r="I64" s="32" t="s">
        <v>177</v>
      </c>
      <c r="J64" s="32" t="s">
        <v>167</v>
      </c>
      <c r="K64" s="32" t="str">
        <f t="shared" si="17"/>
        <v>INST_EDU_PUB</v>
      </c>
      <c r="L64" s="32" t="s">
        <v>101</v>
      </c>
      <c r="M64" s="32" t="s">
        <v>201</v>
      </c>
      <c r="N64" s="32" t="s">
        <v>184</v>
      </c>
      <c r="O64" s="32" t="s">
        <v>178</v>
      </c>
      <c r="P64" s="32" t="s">
        <v>98</v>
      </c>
      <c r="Q64" s="32" t="s">
        <v>98</v>
      </c>
      <c r="R64" s="32" t="s">
        <v>168</v>
      </c>
      <c r="S64" s="32"/>
      <c r="T64" s="33"/>
      <c r="U64" s="33"/>
      <c r="V64" s="33"/>
      <c r="W64" s="33"/>
      <c r="X64" s="33"/>
      <c r="Y64" s="33"/>
      <c r="Z64" s="33"/>
      <c r="AA64" s="208"/>
      <c r="AB64" s="206"/>
      <c r="AC64" s="208"/>
      <c r="AD64" s="206"/>
      <c r="AE64" s="208"/>
      <c r="AF64" s="206"/>
      <c r="AG64" s="208"/>
      <c r="AH64" s="206"/>
      <c r="AI64" s="2"/>
      <c r="AJ64" s="18"/>
      <c r="AK64" s="20" t="s">
        <v>27</v>
      </c>
      <c r="AL64" s="25" t="s">
        <v>211</v>
      </c>
      <c r="AM64" s="18"/>
    </row>
    <row r="65" spans="1:39">
      <c r="A65" s="2"/>
      <c r="B65" s="142" t="s">
        <v>212</v>
      </c>
      <c r="C65" s="43" t="s">
        <v>186</v>
      </c>
      <c r="D65" s="32" t="str">
        <f t="shared" si="12"/>
        <v>_Z</v>
      </c>
      <c r="E65" s="32" t="str">
        <f t="shared" si="12"/>
        <v>_Z</v>
      </c>
      <c r="F65" s="32" t="str">
        <f t="shared" si="16"/>
        <v>_Z</v>
      </c>
      <c r="G65" s="32" t="str">
        <f t="shared" si="13"/>
        <v>_Z</v>
      </c>
      <c r="H65" s="32" t="s">
        <v>99</v>
      </c>
      <c r="I65" s="32" t="s">
        <v>177</v>
      </c>
      <c r="J65" s="32" t="s">
        <v>167</v>
      </c>
      <c r="K65" s="32" t="str">
        <f t="shared" si="17"/>
        <v>INST_EDU_PUB</v>
      </c>
      <c r="L65" s="32" t="s">
        <v>101</v>
      </c>
      <c r="M65" s="32" t="s">
        <v>201</v>
      </c>
      <c r="N65" s="32" t="s">
        <v>187</v>
      </c>
      <c r="O65" s="32" t="s">
        <v>178</v>
      </c>
      <c r="P65" s="32" t="s">
        <v>98</v>
      </c>
      <c r="Q65" s="32" t="s">
        <v>98</v>
      </c>
      <c r="R65" s="32" t="s">
        <v>168</v>
      </c>
      <c r="S65" s="32"/>
      <c r="T65" s="33"/>
      <c r="U65" s="33"/>
      <c r="V65" s="33"/>
      <c r="W65" s="33"/>
      <c r="X65" s="33"/>
      <c r="Y65" s="33"/>
      <c r="Z65" s="33"/>
      <c r="AA65" s="208"/>
      <c r="AB65" s="206"/>
      <c r="AC65" s="208"/>
      <c r="AD65" s="206"/>
      <c r="AE65" s="208"/>
      <c r="AF65" s="206"/>
      <c r="AG65" s="208"/>
      <c r="AH65" s="206"/>
      <c r="AI65" s="2"/>
      <c r="AJ65" s="18"/>
      <c r="AK65" s="20" t="s">
        <v>27</v>
      </c>
      <c r="AL65" s="25" t="s">
        <v>212</v>
      </c>
      <c r="AM65" s="18"/>
    </row>
    <row r="66" spans="1:39" s="16" customFormat="1" ht="6">
      <c r="A66" s="15"/>
      <c r="B66" s="39"/>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9"/>
      <c r="AK66" s="19"/>
      <c r="AL66" s="27"/>
      <c r="AM66" s="19"/>
    </row>
    <row r="67" spans="1:39" ht="23.25">
      <c r="A67" s="158"/>
      <c r="B67" s="38"/>
      <c r="C67" s="173" t="s">
        <v>213</v>
      </c>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5"/>
      <c r="AI67" s="2"/>
      <c r="AJ67" s="18"/>
      <c r="AK67" s="18"/>
      <c r="AL67" s="26"/>
      <c r="AM67" s="18"/>
    </row>
    <row r="68" spans="1:39" ht="21.4" customHeight="1">
      <c r="A68" s="104"/>
      <c r="B68" s="38"/>
      <c r="C68" s="144" t="s">
        <v>214</v>
      </c>
      <c r="D68" s="55"/>
      <c r="E68" s="55"/>
      <c r="F68" s="55"/>
      <c r="G68" s="55"/>
      <c r="H68" s="55"/>
      <c r="I68" s="55"/>
      <c r="J68" s="55"/>
      <c r="K68" s="55"/>
      <c r="L68" s="55"/>
      <c r="M68" s="55"/>
      <c r="N68" s="55"/>
      <c r="O68" s="55"/>
      <c r="P68" s="55"/>
      <c r="Q68" s="55"/>
      <c r="R68" s="55"/>
      <c r="S68" s="55"/>
      <c r="T68" s="55"/>
      <c r="U68" s="55"/>
      <c r="V68" s="55"/>
      <c r="W68" s="55"/>
      <c r="X68" s="55"/>
      <c r="Y68" s="55"/>
      <c r="Z68" s="55"/>
      <c r="AA68" s="2"/>
      <c r="AB68" s="2"/>
      <c r="AC68" s="2"/>
      <c r="AD68" s="2"/>
      <c r="AE68" s="2"/>
      <c r="AF68" s="2"/>
      <c r="AG68" s="2"/>
      <c r="AH68" s="2"/>
      <c r="AI68" s="2"/>
      <c r="AJ68" s="18"/>
      <c r="AK68" s="18"/>
      <c r="AL68" s="26"/>
      <c r="AM68" s="18"/>
    </row>
    <row r="69" spans="1:39" ht="44.25">
      <c r="A69" s="106"/>
      <c r="B69" s="142" t="s">
        <v>215</v>
      </c>
      <c r="C69" s="41" t="s">
        <v>216</v>
      </c>
      <c r="D69" s="32" t="str">
        <f>D$4</f>
        <v>_Z</v>
      </c>
      <c r="E69" s="32" t="str">
        <f>E$4</f>
        <v>_Z</v>
      </c>
      <c r="F69" s="32" t="s">
        <v>98</v>
      </c>
      <c r="G69" s="32" t="str">
        <f>G$6</f>
        <v>_Z</v>
      </c>
      <c r="H69" s="32" t="s">
        <v>192</v>
      </c>
      <c r="I69" s="32" t="s">
        <v>98</v>
      </c>
      <c r="J69" s="32" t="s">
        <v>98</v>
      </c>
      <c r="K69" s="32" t="str">
        <f t="shared" si="17"/>
        <v>INST_EDU_PUB</v>
      </c>
      <c r="L69" s="32" t="s">
        <v>101</v>
      </c>
      <c r="M69" s="32" t="s">
        <v>102</v>
      </c>
      <c r="N69" s="32" t="s">
        <v>98</v>
      </c>
      <c r="O69" s="32" t="s">
        <v>98</v>
      </c>
      <c r="P69" s="32" t="s">
        <v>193</v>
      </c>
      <c r="Q69" s="32" t="s">
        <v>217</v>
      </c>
      <c r="R69" s="33" t="s">
        <v>137</v>
      </c>
      <c r="S69" s="33"/>
      <c r="T69" s="33"/>
      <c r="U69" s="33"/>
      <c r="V69" s="33"/>
      <c r="W69" s="33"/>
      <c r="X69" s="33"/>
      <c r="Y69" s="33"/>
      <c r="Z69" s="33"/>
      <c r="AA69" s="278"/>
      <c r="AB69" s="279"/>
      <c r="AC69" s="278"/>
      <c r="AD69" s="279"/>
      <c r="AE69" s="278"/>
      <c r="AF69" s="279"/>
      <c r="AG69" s="278"/>
      <c r="AH69" s="279"/>
      <c r="AI69" s="2"/>
      <c r="AJ69" s="18"/>
      <c r="AK69" s="20" t="s">
        <v>161</v>
      </c>
      <c r="AL69" s="25" t="s">
        <v>161</v>
      </c>
      <c r="AM69" s="18"/>
    </row>
    <row r="70" spans="1:39" ht="34.5">
      <c r="A70" s="107"/>
      <c r="B70" s="142" t="s">
        <v>218</v>
      </c>
      <c r="C70" s="41" t="s">
        <v>219</v>
      </c>
      <c r="D70" s="32" t="str">
        <f>D$4</f>
        <v>_Z</v>
      </c>
      <c r="E70" s="32" t="str">
        <f>E$4</f>
        <v>_Z</v>
      </c>
      <c r="F70" s="32" t="s">
        <v>98</v>
      </c>
      <c r="G70" s="32" t="str">
        <f>G$6</f>
        <v>_Z</v>
      </c>
      <c r="H70" s="32" t="s">
        <v>192</v>
      </c>
      <c r="I70" s="32" t="s">
        <v>98</v>
      </c>
      <c r="J70" s="32" t="s">
        <v>98</v>
      </c>
      <c r="K70" s="32" t="str">
        <f t="shared" si="17"/>
        <v>INST_EDU_PUB</v>
      </c>
      <c r="L70" s="32" t="s">
        <v>101</v>
      </c>
      <c r="M70" s="32" t="s">
        <v>102</v>
      </c>
      <c r="N70" s="32" t="s">
        <v>98</v>
      </c>
      <c r="O70" s="32" t="s">
        <v>98</v>
      </c>
      <c r="P70" s="32" t="s">
        <v>193</v>
      </c>
      <c r="Q70" s="32" t="s">
        <v>220</v>
      </c>
      <c r="R70" s="33" t="s">
        <v>137</v>
      </c>
      <c r="S70" s="33"/>
      <c r="T70" s="33"/>
      <c r="U70" s="33"/>
      <c r="V70" s="33"/>
      <c r="W70" s="33"/>
      <c r="X70" s="33"/>
      <c r="Y70" s="33"/>
      <c r="Z70" s="33"/>
      <c r="AA70" s="278"/>
      <c r="AB70" s="279"/>
      <c r="AC70" s="278"/>
      <c r="AD70" s="279"/>
      <c r="AE70" s="278"/>
      <c r="AF70" s="279"/>
      <c r="AG70" s="278"/>
      <c r="AH70" s="279"/>
      <c r="AI70" s="2"/>
      <c r="AJ70" s="18"/>
      <c r="AK70" s="20" t="s">
        <v>161</v>
      </c>
      <c r="AL70" s="25" t="s">
        <v>161</v>
      </c>
      <c r="AM70" s="18"/>
    </row>
    <row r="71" spans="1:39" ht="21" customHeight="1">
      <c r="A71" s="200"/>
      <c r="B71" s="145"/>
      <c r="C71" s="234" t="s">
        <v>221</v>
      </c>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4"/>
      <c r="AI71" s="2"/>
      <c r="AJ71" s="18"/>
      <c r="AK71" s="18"/>
      <c r="AL71" s="26"/>
      <c r="AM71" s="18"/>
    </row>
    <row r="72" spans="1:39" ht="19.5" customHeight="1">
      <c r="A72" s="104"/>
      <c r="B72" s="145"/>
      <c r="C72" s="154" t="s">
        <v>222</v>
      </c>
      <c r="D72" s="55"/>
      <c r="E72" s="55"/>
      <c r="F72" s="55"/>
      <c r="G72" s="55"/>
      <c r="H72" s="55"/>
      <c r="I72" s="55"/>
      <c r="J72" s="55"/>
      <c r="K72" s="55"/>
      <c r="L72" s="55"/>
      <c r="M72" s="55"/>
      <c r="N72" s="55"/>
      <c r="O72" s="55"/>
      <c r="P72" s="55"/>
      <c r="Q72" s="55"/>
      <c r="R72" s="55"/>
      <c r="S72" s="55"/>
      <c r="T72" s="55"/>
      <c r="U72" s="55"/>
      <c r="V72" s="55"/>
      <c r="W72" s="55"/>
      <c r="X72" s="55"/>
      <c r="Y72" s="55"/>
      <c r="Z72" s="55"/>
      <c r="AA72" s="2"/>
      <c r="AB72" s="2"/>
      <c r="AC72" s="2"/>
      <c r="AD72" s="2"/>
      <c r="AE72" s="2"/>
      <c r="AF72" s="2"/>
      <c r="AG72" s="2"/>
      <c r="AH72" s="2"/>
      <c r="AI72" s="2"/>
      <c r="AJ72" s="18"/>
      <c r="AK72" s="18"/>
      <c r="AL72" s="26"/>
      <c r="AM72" s="18"/>
    </row>
    <row r="73" spans="1:39">
      <c r="A73" s="100"/>
      <c r="B73" s="142" t="s">
        <v>223</v>
      </c>
      <c r="C73" s="41" t="s">
        <v>152</v>
      </c>
      <c r="D73" s="32" t="str">
        <f t="shared" ref="D73:E77" si="18">D$4</f>
        <v>_Z</v>
      </c>
      <c r="E73" s="32" t="str">
        <f t="shared" si="18"/>
        <v>_Z</v>
      </c>
      <c r="F73" s="32" t="s">
        <v>98</v>
      </c>
      <c r="G73" s="32" t="str">
        <f t="shared" ref="G73:G77" si="19">G$6</f>
        <v>_Z</v>
      </c>
      <c r="H73" s="32" t="s">
        <v>153</v>
      </c>
      <c r="I73" s="32" t="s">
        <v>98</v>
      </c>
      <c r="J73" s="32" t="str">
        <f t="shared" ref="J73:J75" si="20">$J$8</f>
        <v>_Z</v>
      </c>
      <c r="K73" s="32" t="str">
        <f t="shared" ref="K73:K77" si="21">$K$8</f>
        <v>INST_EDU_PUB</v>
      </c>
      <c r="L73" s="32" t="s">
        <v>101</v>
      </c>
      <c r="M73" s="32" t="s">
        <v>224</v>
      </c>
      <c r="N73" s="32" t="s">
        <v>155</v>
      </c>
      <c r="O73" s="32" t="s">
        <v>98</v>
      </c>
      <c r="P73" s="32" t="s">
        <v>156</v>
      </c>
      <c r="Q73" s="32" t="s">
        <v>157</v>
      </c>
      <c r="R73" s="33" t="s">
        <v>137</v>
      </c>
      <c r="S73" s="33"/>
      <c r="T73" s="33"/>
      <c r="U73" s="33"/>
      <c r="V73" s="33"/>
      <c r="W73" s="33"/>
      <c r="X73" s="33"/>
      <c r="Y73" s="33"/>
      <c r="Z73" s="33"/>
      <c r="AA73" s="278"/>
      <c r="AB73" s="279"/>
      <c r="AC73" s="278"/>
      <c r="AD73" s="279"/>
      <c r="AE73" s="278"/>
      <c r="AF73" s="279"/>
      <c r="AG73" s="278"/>
      <c r="AH73" s="279"/>
      <c r="AI73" s="2"/>
      <c r="AJ73" s="18"/>
      <c r="AK73" s="20" t="s">
        <v>225</v>
      </c>
      <c r="AL73" s="25" t="s">
        <v>151</v>
      </c>
      <c r="AM73" s="18"/>
    </row>
    <row r="74" spans="1:39" ht="76.5">
      <c r="A74" s="100"/>
      <c r="B74" s="142" t="s">
        <v>226</v>
      </c>
      <c r="C74" s="41" t="s">
        <v>227</v>
      </c>
      <c r="D74" s="32" t="str">
        <f t="shared" si="18"/>
        <v>_Z</v>
      </c>
      <c r="E74" s="32" t="str">
        <f t="shared" si="18"/>
        <v>_Z</v>
      </c>
      <c r="F74" s="32" t="s">
        <v>98</v>
      </c>
      <c r="G74" s="32" t="str">
        <f t="shared" si="19"/>
        <v>_Z</v>
      </c>
      <c r="H74" s="32" t="s">
        <v>153</v>
      </c>
      <c r="I74" s="32" t="s">
        <v>98</v>
      </c>
      <c r="J74" s="32" t="str">
        <f t="shared" si="20"/>
        <v>_Z</v>
      </c>
      <c r="K74" s="32" t="str">
        <f t="shared" si="21"/>
        <v>INST_EDU_PUB</v>
      </c>
      <c r="L74" s="32" t="s">
        <v>101</v>
      </c>
      <c r="M74" s="32" t="s">
        <v>224</v>
      </c>
      <c r="N74" s="32" t="s">
        <v>155</v>
      </c>
      <c r="O74" s="32" t="s">
        <v>98</v>
      </c>
      <c r="P74" s="32" t="s">
        <v>156</v>
      </c>
      <c r="Q74" s="32" t="s">
        <v>160</v>
      </c>
      <c r="R74" s="33" t="s">
        <v>137</v>
      </c>
      <c r="S74" s="33"/>
      <c r="T74" s="33"/>
      <c r="U74" s="33"/>
      <c r="V74" s="33"/>
      <c r="W74" s="33"/>
      <c r="X74" s="33"/>
      <c r="Y74" s="33"/>
      <c r="Z74" s="33"/>
      <c r="AA74" s="282"/>
      <c r="AB74" s="283"/>
      <c r="AC74" s="282"/>
      <c r="AD74" s="283"/>
      <c r="AE74" s="282"/>
      <c r="AF74" s="283"/>
      <c r="AG74" s="282"/>
      <c r="AH74" s="283"/>
      <c r="AI74" s="2"/>
      <c r="AJ74" s="18"/>
      <c r="AK74" s="20" t="s">
        <v>161</v>
      </c>
      <c r="AL74" s="25" t="s">
        <v>161</v>
      </c>
      <c r="AM74" s="18"/>
    </row>
    <row r="75" spans="1:39" ht="27.4" customHeight="1">
      <c r="A75" s="100"/>
      <c r="B75" s="142" t="s">
        <v>228</v>
      </c>
      <c r="C75" s="50" t="s">
        <v>229</v>
      </c>
      <c r="D75" s="32" t="str">
        <f t="shared" si="18"/>
        <v>_Z</v>
      </c>
      <c r="E75" s="32" t="str">
        <f t="shared" si="18"/>
        <v>_Z</v>
      </c>
      <c r="F75" s="32" t="s">
        <v>98</v>
      </c>
      <c r="G75" s="32" t="str">
        <f t="shared" si="19"/>
        <v>_Z</v>
      </c>
      <c r="H75" s="32" t="s">
        <v>153</v>
      </c>
      <c r="I75" s="32" t="s">
        <v>98</v>
      </c>
      <c r="J75" s="32" t="str">
        <f t="shared" si="20"/>
        <v>_Z</v>
      </c>
      <c r="K75" s="32" t="str">
        <f t="shared" si="21"/>
        <v>INST_EDU_PUB</v>
      </c>
      <c r="L75" s="32" t="s">
        <v>101</v>
      </c>
      <c r="M75" s="32" t="s">
        <v>224</v>
      </c>
      <c r="N75" s="32" t="s">
        <v>155</v>
      </c>
      <c r="O75" s="32" t="s">
        <v>98</v>
      </c>
      <c r="P75" s="32" t="s">
        <v>156</v>
      </c>
      <c r="Q75" s="32" t="s">
        <v>104</v>
      </c>
      <c r="R75" s="33" t="s">
        <v>105</v>
      </c>
      <c r="S75" s="33"/>
      <c r="T75" s="33"/>
      <c r="U75" s="33"/>
      <c r="V75" s="33"/>
      <c r="W75" s="33"/>
      <c r="X75" s="33"/>
      <c r="Y75" s="33"/>
      <c r="Z75" s="33"/>
      <c r="AA75" s="282"/>
      <c r="AB75" s="283"/>
      <c r="AC75" s="282"/>
      <c r="AD75" s="283"/>
      <c r="AE75" s="282"/>
      <c r="AF75" s="283"/>
      <c r="AG75" s="282"/>
      <c r="AH75" s="283"/>
      <c r="AI75" s="2"/>
      <c r="AJ75" s="18"/>
      <c r="AK75" s="20" t="s">
        <v>225</v>
      </c>
      <c r="AL75" s="25" t="s">
        <v>162</v>
      </c>
      <c r="AM75" s="18"/>
    </row>
    <row r="76" spans="1:39" ht="27.4" customHeight="1">
      <c r="A76" s="100"/>
      <c r="B76" s="142" t="s">
        <v>230</v>
      </c>
      <c r="C76" s="41" t="s">
        <v>165</v>
      </c>
      <c r="D76" s="32" t="str">
        <f t="shared" si="18"/>
        <v>_Z</v>
      </c>
      <c r="E76" s="32" t="str">
        <f t="shared" si="18"/>
        <v>_Z</v>
      </c>
      <c r="F76" s="32" t="s">
        <v>98</v>
      </c>
      <c r="G76" s="32" t="str">
        <f t="shared" si="19"/>
        <v>_Z</v>
      </c>
      <c r="H76" s="32" t="s">
        <v>99</v>
      </c>
      <c r="I76" s="32" t="s">
        <v>166</v>
      </c>
      <c r="J76" s="32" t="s">
        <v>167</v>
      </c>
      <c r="K76" s="32" t="str">
        <f t="shared" si="21"/>
        <v>INST_EDU_PUB</v>
      </c>
      <c r="L76" s="32" t="s">
        <v>101</v>
      </c>
      <c r="M76" s="32" t="s">
        <v>224</v>
      </c>
      <c r="N76" s="32" t="s">
        <v>155</v>
      </c>
      <c r="O76" s="32" t="s">
        <v>98</v>
      </c>
      <c r="P76" s="32" t="s">
        <v>98</v>
      </c>
      <c r="Q76" s="32" t="s">
        <v>98</v>
      </c>
      <c r="R76" s="32" t="s">
        <v>168</v>
      </c>
      <c r="S76" s="32"/>
      <c r="T76" s="33"/>
      <c r="U76" s="33"/>
      <c r="V76" s="33"/>
      <c r="W76" s="33"/>
      <c r="X76" s="33"/>
      <c r="Y76" s="33"/>
      <c r="Z76" s="33"/>
      <c r="AA76" s="205"/>
      <c r="AB76" s="206"/>
      <c r="AC76" s="205"/>
      <c r="AD76" s="206"/>
      <c r="AE76" s="205"/>
      <c r="AF76" s="206"/>
      <c r="AG76" s="205"/>
      <c r="AH76" s="206"/>
      <c r="AI76" s="2"/>
      <c r="AJ76" s="18"/>
      <c r="AK76" s="20" t="s">
        <v>225</v>
      </c>
      <c r="AL76" s="25" t="s">
        <v>164</v>
      </c>
      <c r="AM76" s="18"/>
    </row>
    <row r="77" spans="1:39" ht="25.5">
      <c r="A77" s="100"/>
      <c r="B77" s="142" t="s">
        <v>231</v>
      </c>
      <c r="C77" s="41" t="s">
        <v>170</v>
      </c>
      <c r="D77" s="32" t="str">
        <f t="shared" si="18"/>
        <v>_Z</v>
      </c>
      <c r="E77" s="32" t="str">
        <f t="shared" si="18"/>
        <v>_Z</v>
      </c>
      <c r="F77" s="32" t="s">
        <v>98</v>
      </c>
      <c r="G77" s="32" t="str">
        <f t="shared" si="19"/>
        <v>_Z</v>
      </c>
      <c r="H77" s="32" t="s">
        <v>171</v>
      </c>
      <c r="I77" s="32" t="s">
        <v>172</v>
      </c>
      <c r="J77" s="32" t="s">
        <v>173</v>
      </c>
      <c r="K77" s="32" t="str">
        <f t="shared" si="21"/>
        <v>INST_EDU_PUB</v>
      </c>
      <c r="L77" s="32" t="s">
        <v>101</v>
      </c>
      <c r="M77" s="32" t="s">
        <v>224</v>
      </c>
      <c r="N77" s="32" t="s">
        <v>155</v>
      </c>
      <c r="O77" s="32" t="s">
        <v>98</v>
      </c>
      <c r="P77" s="32" t="s">
        <v>98</v>
      </c>
      <c r="Q77" s="32" t="s">
        <v>98</v>
      </c>
      <c r="R77" s="32" t="s">
        <v>168</v>
      </c>
      <c r="S77" s="32"/>
      <c r="T77" s="33"/>
      <c r="U77" s="33"/>
      <c r="V77" s="33"/>
      <c r="W77" s="33"/>
      <c r="X77" s="33"/>
      <c r="Y77" s="33"/>
      <c r="Z77" s="33"/>
      <c r="AA77" s="207"/>
      <c r="AB77" s="206"/>
      <c r="AC77" s="207"/>
      <c r="AD77" s="206"/>
      <c r="AE77" s="207"/>
      <c r="AF77" s="206"/>
      <c r="AG77" s="207"/>
      <c r="AH77" s="206"/>
      <c r="AI77" s="2"/>
      <c r="AJ77" s="18"/>
      <c r="AK77" s="20" t="s">
        <v>225</v>
      </c>
      <c r="AL77" s="25" t="s">
        <v>169</v>
      </c>
      <c r="AM77" s="18"/>
    </row>
    <row r="78" spans="1:39" ht="17.649999999999999" customHeight="1">
      <c r="A78" s="100"/>
      <c r="B78" s="145"/>
      <c r="C78" s="144" t="s">
        <v>232</v>
      </c>
      <c r="D78" s="55"/>
      <c r="E78" s="55"/>
      <c r="F78" s="55"/>
      <c r="G78" s="55"/>
      <c r="H78" s="55"/>
      <c r="I78" s="55"/>
      <c r="J78" s="55"/>
      <c r="K78" s="55"/>
      <c r="L78" s="55"/>
      <c r="M78" s="55"/>
      <c r="N78" s="55"/>
      <c r="O78" s="55"/>
      <c r="P78" s="55"/>
      <c r="Q78" s="55"/>
      <c r="R78" s="55"/>
      <c r="S78" s="55"/>
      <c r="T78" s="55"/>
      <c r="U78" s="55"/>
      <c r="V78" s="55"/>
      <c r="W78" s="55"/>
      <c r="X78" s="55"/>
      <c r="Y78" s="55"/>
      <c r="Z78" s="55"/>
      <c r="AA78" s="2"/>
      <c r="AB78" s="2"/>
      <c r="AC78" s="2"/>
      <c r="AD78" s="2"/>
      <c r="AE78" s="2"/>
      <c r="AF78" s="2"/>
      <c r="AG78" s="183"/>
      <c r="AH78" s="2"/>
      <c r="AI78" s="2"/>
      <c r="AJ78" s="18"/>
      <c r="AK78" s="22"/>
      <c r="AL78" s="28"/>
      <c r="AM78" s="18"/>
    </row>
    <row r="79" spans="1:39">
      <c r="A79" s="100"/>
      <c r="B79" s="142" t="s">
        <v>233</v>
      </c>
      <c r="C79" s="43" t="s">
        <v>176</v>
      </c>
      <c r="D79" s="32" t="str">
        <f t="shared" ref="D79:E82" si="22">D$4</f>
        <v>_Z</v>
      </c>
      <c r="E79" s="32" t="str">
        <f t="shared" si="22"/>
        <v>_Z</v>
      </c>
      <c r="F79" s="32" t="str">
        <f t="shared" ref="F79:F82" si="23">F$5</f>
        <v>_Z</v>
      </c>
      <c r="G79" s="32" t="str">
        <f t="shared" ref="G79:G82" si="24">G$6</f>
        <v>_Z</v>
      </c>
      <c r="H79" s="32" t="s">
        <v>99</v>
      </c>
      <c r="I79" s="32" t="s">
        <v>177</v>
      </c>
      <c r="J79" s="32" t="s">
        <v>167</v>
      </c>
      <c r="K79" s="32" t="str">
        <f t="shared" ref="K79:K82" si="25">$K$8</f>
        <v>INST_EDU_PUB</v>
      </c>
      <c r="L79" s="32" t="s">
        <v>101</v>
      </c>
      <c r="M79" s="32" t="s">
        <v>224</v>
      </c>
      <c r="N79" s="32" t="s">
        <v>155</v>
      </c>
      <c r="O79" s="32" t="s">
        <v>178</v>
      </c>
      <c r="P79" s="32" t="s">
        <v>98</v>
      </c>
      <c r="Q79" s="32" t="s">
        <v>98</v>
      </c>
      <c r="R79" s="32" t="s">
        <v>168</v>
      </c>
      <c r="S79" s="32"/>
      <c r="T79" s="33"/>
      <c r="U79" s="33"/>
      <c r="V79" s="33"/>
      <c r="W79" s="33"/>
      <c r="X79" s="33"/>
      <c r="Y79" s="33"/>
      <c r="Z79" s="33"/>
      <c r="AA79" s="208"/>
      <c r="AB79" s="206"/>
      <c r="AC79" s="208"/>
      <c r="AD79" s="206"/>
      <c r="AE79" s="208"/>
      <c r="AF79" s="206"/>
      <c r="AG79" s="208"/>
      <c r="AH79" s="206"/>
      <c r="AI79" s="2"/>
      <c r="AJ79" s="18"/>
      <c r="AK79" s="20" t="s">
        <v>225</v>
      </c>
      <c r="AL79" s="25" t="s">
        <v>175</v>
      </c>
      <c r="AM79" s="18"/>
    </row>
    <row r="80" spans="1:39">
      <c r="A80" s="100"/>
      <c r="B80" s="142" t="s">
        <v>234</v>
      </c>
      <c r="C80" s="43" t="s">
        <v>180</v>
      </c>
      <c r="D80" s="32" t="str">
        <f t="shared" si="22"/>
        <v>_Z</v>
      </c>
      <c r="E80" s="32" t="str">
        <f t="shared" si="22"/>
        <v>_Z</v>
      </c>
      <c r="F80" s="32" t="str">
        <f t="shared" si="23"/>
        <v>_Z</v>
      </c>
      <c r="G80" s="32" t="str">
        <f t="shared" si="24"/>
        <v>_Z</v>
      </c>
      <c r="H80" s="32" t="s">
        <v>99</v>
      </c>
      <c r="I80" s="32" t="s">
        <v>177</v>
      </c>
      <c r="J80" s="32" t="s">
        <v>167</v>
      </c>
      <c r="K80" s="32" t="str">
        <f t="shared" si="25"/>
        <v>INST_EDU_PUB</v>
      </c>
      <c r="L80" s="32" t="s">
        <v>101</v>
      </c>
      <c r="M80" s="32" t="s">
        <v>224</v>
      </c>
      <c r="N80" s="32" t="s">
        <v>181</v>
      </c>
      <c r="O80" s="32" t="s">
        <v>178</v>
      </c>
      <c r="P80" s="32" t="s">
        <v>98</v>
      </c>
      <c r="Q80" s="32" t="s">
        <v>98</v>
      </c>
      <c r="R80" s="32" t="s">
        <v>168</v>
      </c>
      <c r="S80" s="32"/>
      <c r="T80" s="33"/>
      <c r="U80" s="33"/>
      <c r="V80" s="33"/>
      <c r="W80" s="33"/>
      <c r="X80" s="33"/>
      <c r="Y80" s="33"/>
      <c r="Z80" s="33"/>
      <c r="AA80" s="208"/>
      <c r="AB80" s="206"/>
      <c r="AC80" s="208"/>
      <c r="AD80" s="206"/>
      <c r="AE80" s="208"/>
      <c r="AF80" s="206"/>
      <c r="AG80" s="208"/>
      <c r="AH80" s="206"/>
      <c r="AI80" s="2"/>
      <c r="AJ80" s="18"/>
      <c r="AK80" s="20" t="s">
        <v>225</v>
      </c>
      <c r="AL80" s="25" t="s">
        <v>179</v>
      </c>
      <c r="AM80" s="18"/>
    </row>
    <row r="81" spans="1:39">
      <c r="A81" s="100"/>
      <c r="B81" s="142" t="s">
        <v>235</v>
      </c>
      <c r="C81" s="43" t="s">
        <v>183</v>
      </c>
      <c r="D81" s="32" t="str">
        <f t="shared" si="22"/>
        <v>_Z</v>
      </c>
      <c r="E81" s="32" t="str">
        <f t="shared" si="22"/>
        <v>_Z</v>
      </c>
      <c r="F81" s="32" t="str">
        <f t="shared" si="23"/>
        <v>_Z</v>
      </c>
      <c r="G81" s="32" t="str">
        <f t="shared" si="24"/>
        <v>_Z</v>
      </c>
      <c r="H81" s="32" t="s">
        <v>99</v>
      </c>
      <c r="I81" s="32" t="s">
        <v>177</v>
      </c>
      <c r="J81" s="32" t="s">
        <v>167</v>
      </c>
      <c r="K81" s="32" t="str">
        <f t="shared" si="25"/>
        <v>INST_EDU_PUB</v>
      </c>
      <c r="L81" s="32" t="s">
        <v>101</v>
      </c>
      <c r="M81" s="32" t="s">
        <v>224</v>
      </c>
      <c r="N81" s="32" t="s">
        <v>184</v>
      </c>
      <c r="O81" s="32" t="s">
        <v>178</v>
      </c>
      <c r="P81" s="32" t="s">
        <v>98</v>
      </c>
      <c r="Q81" s="32" t="s">
        <v>98</v>
      </c>
      <c r="R81" s="32" t="s">
        <v>168</v>
      </c>
      <c r="S81" s="32"/>
      <c r="T81" s="33"/>
      <c r="U81" s="33"/>
      <c r="V81" s="33"/>
      <c r="W81" s="33"/>
      <c r="X81" s="33"/>
      <c r="Y81" s="33"/>
      <c r="Z81" s="33"/>
      <c r="AA81" s="208"/>
      <c r="AB81" s="206"/>
      <c r="AC81" s="208"/>
      <c r="AD81" s="206"/>
      <c r="AE81" s="208"/>
      <c r="AF81" s="206"/>
      <c r="AG81" s="208"/>
      <c r="AH81" s="206"/>
      <c r="AI81" s="2"/>
      <c r="AJ81" s="18"/>
      <c r="AK81" s="20" t="s">
        <v>225</v>
      </c>
      <c r="AL81" s="25" t="s">
        <v>182</v>
      </c>
      <c r="AM81" s="18"/>
    </row>
    <row r="82" spans="1:39">
      <c r="A82" s="100"/>
      <c r="B82" s="142" t="s">
        <v>236</v>
      </c>
      <c r="C82" s="43" t="s">
        <v>186</v>
      </c>
      <c r="D82" s="32" t="str">
        <f t="shared" si="22"/>
        <v>_Z</v>
      </c>
      <c r="E82" s="32" t="str">
        <f t="shared" si="22"/>
        <v>_Z</v>
      </c>
      <c r="F82" s="32" t="str">
        <f t="shared" si="23"/>
        <v>_Z</v>
      </c>
      <c r="G82" s="32" t="str">
        <f t="shared" si="24"/>
        <v>_Z</v>
      </c>
      <c r="H82" s="32" t="s">
        <v>99</v>
      </c>
      <c r="I82" s="32" t="s">
        <v>177</v>
      </c>
      <c r="J82" s="32" t="s">
        <v>167</v>
      </c>
      <c r="K82" s="32" t="str">
        <f t="shared" si="25"/>
        <v>INST_EDU_PUB</v>
      </c>
      <c r="L82" s="32" t="s">
        <v>101</v>
      </c>
      <c r="M82" s="32" t="s">
        <v>224</v>
      </c>
      <c r="N82" s="32" t="s">
        <v>187</v>
      </c>
      <c r="O82" s="32" t="s">
        <v>178</v>
      </c>
      <c r="P82" s="32" t="s">
        <v>98</v>
      </c>
      <c r="Q82" s="32" t="s">
        <v>98</v>
      </c>
      <c r="R82" s="32" t="s">
        <v>168</v>
      </c>
      <c r="S82" s="32"/>
      <c r="T82" s="33"/>
      <c r="U82" s="33"/>
      <c r="V82" s="33"/>
      <c r="W82" s="33"/>
      <c r="X82" s="33"/>
      <c r="Y82" s="33"/>
      <c r="Z82" s="33"/>
      <c r="AA82" s="208"/>
      <c r="AB82" s="206"/>
      <c r="AC82" s="208"/>
      <c r="AD82" s="206"/>
      <c r="AE82" s="208"/>
      <c r="AF82" s="206"/>
      <c r="AG82" s="208"/>
      <c r="AH82" s="206"/>
      <c r="AI82" s="2"/>
      <c r="AJ82" s="18"/>
      <c r="AK82" s="20" t="s">
        <v>225</v>
      </c>
      <c r="AL82" s="25" t="s">
        <v>185</v>
      </c>
      <c r="AM82" s="18"/>
    </row>
    <row r="83" spans="1:39" ht="18.399999999999999" customHeight="1">
      <c r="A83" s="2"/>
      <c r="B83" s="38"/>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18"/>
      <c r="AK83" s="18"/>
      <c r="AL83" s="26"/>
      <c r="AM83" s="18"/>
    </row>
    <row r="84" spans="1:39" ht="22.15" customHeight="1">
      <c r="A84" s="100"/>
      <c r="B84" s="38"/>
      <c r="C84" s="191" t="s">
        <v>237</v>
      </c>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2"/>
      <c r="AI84" s="2"/>
      <c r="AJ84" s="18"/>
      <c r="AK84" s="18"/>
      <c r="AL84" s="26"/>
      <c r="AM84" s="18"/>
    </row>
    <row r="85" spans="1:39" s="16" customFormat="1" ht="10.5" customHeight="1">
      <c r="A85" s="169"/>
      <c r="B85" s="39"/>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9"/>
      <c r="AK85" s="19"/>
      <c r="AL85" s="27"/>
      <c r="AM85" s="19"/>
    </row>
    <row r="86" spans="1:39" s="16" customFormat="1" ht="102.75" customHeight="1">
      <c r="A86" s="107"/>
      <c r="B86" s="38"/>
      <c r="C86" s="292" t="s">
        <v>238</v>
      </c>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c r="AD86" s="276"/>
      <c r="AE86" s="276"/>
      <c r="AF86" s="276"/>
      <c r="AG86" s="276"/>
      <c r="AH86" s="277"/>
      <c r="AI86" s="15"/>
      <c r="AJ86" s="19"/>
      <c r="AK86" s="19"/>
      <c r="AL86" s="27"/>
      <c r="AM86" s="19"/>
    </row>
    <row r="87" spans="1:39" s="16" customFormat="1" ht="6">
      <c r="A87" s="15"/>
      <c r="B87" s="39"/>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9"/>
      <c r="AK87" s="19"/>
      <c r="AL87" s="27"/>
      <c r="AM87" s="19"/>
    </row>
    <row r="88" spans="1:39" ht="22.15" customHeight="1">
      <c r="A88" s="2"/>
      <c r="B88" s="38"/>
      <c r="C88" s="141" t="s">
        <v>239</v>
      </c>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2"/>
      <c r="AI88" s="2"/>
      <c r="AJ88" s="18"/>
      <c r="AK88" s="18"/>
      <c r="AL88" s="26"/>
      <c r="AM88" s="18"/>
    </row>
    <row r="89" spans="1:39" s="16" customFormat="1" ht="10.5" customHeight="1">
      <c r="A89" s="15"/>
      <c r="B89" s="39"/>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9"/>
      <c r="AK89" s="19"/>
      <c r="AL89" s="27"/>
      <c r="AM89" s="19"/>
    </row>
    <row r="90" spans="1:39" s="16" customFormat="1" ht="34.5" customHeight="1">
      <c r="A90" s="48"/>
      <c r="B90" s="38"/>
      <c r="C90" s="275" t="s">
        <v>240</v>
      </c>
      <c r="D90" s="276"/>
      <c r="E90" s="276"/>
      <c r="F90" s="276"/>
      <c r="G90" s="276"/>
      <c r="H90" s="276"/>
      <c r="I90" s="276"/>
      <c r="J90" s="276"/>
      <c r="K90" s="276"/>
      <c r="L90" s="276"/>
      <c r="M90" s="276"/>
      <c r="N90" s="276"/>
      <c r="O90" s="276"/>
      <c r="P90" s="276"/>
      <c r="Q90" s="276"/>
      <c r="R90" s="276"/>
      <c r="S90" s="276"/>
      <c r="T90" s="276"/>
      <c r="U90" s="276"/>
      <c r="V90" s="276"/>
      <c r="W90" s="276"/>
      <c r="X90" s="276"/>
      <c r="Y90" s="276"/>
      <c r="Z90" s="276"/>
      <c r="AA90" s="276"/>
      <c r="AB90" s="276"/>
      <c r="AC90" s="276"/>
      <c r="AD90" s="276"/>
      <c r="AE90" s="276"/>
      <c r="AF90" s="276"/>
      <c r="AG90" s="276"/>
      <c r="AH90" s="277"/>
      <c r="AI90" s="15"/>
      <c r="AJ90" s="19"/>
      <c r="AK90" s="19"/>
      <c r="AL90" s="27"/>
      <c r="AM90" s="19"/>
    </row>
    <row r="91" spans="1:39" s="16" customFormat="1" ht="6">
      <c r="A91" s="15"/>
      <c r="B91" s="39"/>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9"/>
      <c r="AK91" s="19"/>
      <c r="AL91" s="27"/>
      <c r="AM91" s="19"/>
    </row>
    <row r="92" spans="1:39">
      <c r="A92" s="2"/>
      <c r="B92" s="38"/>
      <c r="C92" s="13" t="s">
        <v>121</v>
      </c>
      <c r="D92" s="55"/>
      <c r="E92" s="55"/>
      <c r="F92" s="55"/>
      <c r="G92" s="55"/>
      <c r="H92" s="55"/>
      <c r="I92" s="55"/>
      <c r="J92" s="55"/>
      <c r="K92" s="55"/>
      <c r="L92" s="55"/>
      <c r="M92" s="55"/>
      <c r="N92" s="55"/>
      <c r="O92" s="55"/>
      <c r="P92" s="55"/>
      <c r="Q92" s="55"/>
      <c r="R92" s="55"/>
      <c r="S92" s="55"/>
      <c r="T92" s="55"/>
      <c r="U92" s="55"/>
      <c r="V92" s="55"/>
      <c r="W92" s="55"/>
      <c r="X92" s="55"/>
      <c r="Y92" s="55"/>
      <c r="Z92" s="55"/>
      <c r="AA92" s="280" t="s">
        <v>122</v>
      </c>
      <c r="AB92" s="281"/>
      <c r="AC92" s="280" t="s">
        <v>123</v>
      </c>
      <c r="AD92" s="281"/>
      <c r="AE92" s="280" t="s">
        <v>124</v>
      </c>
      <c r="AF92" s="281"/>
      <c r="AG92" s="280" t="s">
        <v>125</v>
      </c>
      <c r="AH92" s="281"/>
      <c r="AI92" s="2"/>
      <c r="AJ92" s="18"/>
      <c r="AK92" s="18"/>
      <c r="AL92" s="26"/>
      <c r="AM92" s="18"/>
    </row>
    <row r="93" spans="1:39">
      <c r="A93" s="2"/>
      <c r="B93" s="38"/>
      <c r="C93" s="13"/>
      <c r="D93" s="55"/>
      <c r="E93" s="55"/>
      <c r="F93" s="55"/>
      <c r="G93" s="55"/>
      <c r="H93" s="55"/>
      <c r="I93" s="55"/>
      <c r="J93" s="55"/>
      <c r="K93" s="55"/>
      <c r="L93" s="55"/>
      <c r="M93" s="55"/>
      <c r="N93" s="55"/>
      <c r="O93" s="55"/>
      <c r="P93" s="55"/>
      <c r="Q93" s="55"/>
      <c r="R93" s="55"/>
      <c r="S93" s="55"/>
      <c r="T93" s="55"/>
      <c r="U93" s="55"/>
      <c r="V93" s="55"/>
      <c r="W93" s="55"/>
      <c r="X93" s="55"/>
      <c r="Y93" s="55"/>
      <c r="Z93" s="55"/>
      <c r="AA93" s="287" t="s">
        <v>126</v>
      </c>
      <c r="AB93" s="288"/>
      <c r="AC93" s="287" t="s">
        <v>127</v>
      </c>
      <c r="AD93" s="288"/>
      <c r="AE93" s="287" t="s">
        <v>128</v>
      </c>
      <c r="AF93" s="288"/>
      <c r="AG93" s="287" t="s">
        <v>129</v>
      </c>
      <c r="AH93" s="288"/>
      <c r="AI93" s="2"/>
      <c r="AJ93" s="18"/>
      <c r="AK93" s="18"/>
      <c r="AL93" s="26"/>
      <c r="AM93" s="18"/>
    </row>
    <row r="94" spans="1:39">
      <c r="A94" s="2"/>
      <c r="B94" s="38"/>
      <c r="C94" s="13" t="s">
        <v>130</v>
      </c>
      <c r="D94" s="55"/>
      <c r="E94" s="55"/>
      <c r="F94" s="55"/>
      <c r="G94" s="55"/>
      <c r="H94" s="55"/>
      <c r="I94" s="55"/>
      <c r="J94" s="55"/>
      <c r="K94" s="55"/>
      <c r="L94" s="55"/>
      <c r="M94" s="55"/>
      <c r="N94" s="55"/>
      <c r="O94" s="55"/>
      <c r="P94" s="55"/>
      <c r="Q94" s="55"/>
      <c r="R94" s="55"/>
      <c r="S94" s="55"/>
      <c r="T94" s="55"/>
      <c r="U94" s="55"/>
      <c r="V94" s="55"/>
      <c r="W94" s="55"/>
      <c r="X94" s="55"/>
      <c r="Y94" s="55"/>
      <c r="Z94" s="55"/>
      <c r="AA94" s="289" t="s">
        <v>131</v>
      </c>
      <c r="AB94" s="290"/>
      <c r="AC94" s="289" t="s">
        <v>132</v>
      </c>
      <c r="AD94" s="290"/>
      <c r="AE94" s="289" t="s">
        <v>133</v>
      </c>
      <c r="AF94" s="290"/>
      <c r="AG94" s="289" t="s">
        <v>133</v>
      </c>
      <c r="AH94" s="290"/>
      <c r="AI94" s="2"/>
      <c r="AJ94" s="18"/>
      <c r="AK94" s="18"/>
      <c r="AL94" s="26"/>
      <c r="AM94" s="18"/>
    </row>
    <row r="95" spans="1:39">
      <c r="A95" s="2"/>
      <c r="B95" s="38"/>
      <c r="C95" s="2"/>
      <c r="D95" s="55"/>
      <c r="E95" s="55"/>
      <c r="F95" s="55"/>
      <c r="G95" s="55"/>
      <c r="H95" s="55"/>
      <c r="I95" s="55"/>
      <c r="J95" s="55"/>
      <c r="K95" s="55"/>
      <c r="L95" s="55"/>
      <c r="M95" s="55"/>
      <c r="N95" s="55"/>
      <c r="O95" s="55"/>
      <c r="P95" s="55"/>
      <c r="Q95" s="55"/>
      <c r="R95" s="55"/>
      <c r="S95" s="55"/>
      <c r="T95" s="55"/>
      <c r="U95" s="55"/>
      <c r="V95" s="55"/>
      <c r="W95" s="55"/>
      <c r="X95" s="55"/>
      <c r="Y95" s="55"/>
      <c r="Z95" s="55"/>
      <c r="AA95" s="291">
        <v>1</v>
      </c>
      <c r="AB95" s="291"/>
      <c r="AC95" s="291">
        <v>2</v>
      </c>
      <c r="AD95" s="291"/>
      <c r="AE95" s="291">
        <v>3</v>
      </c>
      <c r="AF95" s="291"/>
      <c r="AG95" s="291">
        <v>4</v>
      </c>
      <c r="AH95" s="291"/>
      <c r="AI95" s="2"/>
      <c r="AJ95" s="18"/>
      <c r="AK95" s="18"/>
      <c r="AL95" s="26"/>
      <c r="AM95" s="18"/>
    </row>
    <row r="96" spans="1:39" s="16" customFormat="1" ht="6">
      <c r="A96" s="15"/>
      <c r="B96" s="39"/>
      <c r="C96" s="15"/>
      <c r="D96" s="57"/>
      <c r="E96" s="57"/>
      <c r="F96" s="57"/>
      <c r="G96" s="57"/>
      <c r="H96" s="57"/>
      <c r="I96" s="57"/>
      <c r="J96" s="57"/>
      <c r="K96" s="57"/>
      <c r="L96" s="57"/>
      <c r="M96" s="57"/>
      <c r="N96" s="57"/>
      <c r="O96" s="57"/>
      <c r="P96" s="57"/>
      <c r="Q96" s="57"/>
      <c r="R96" s="57"/>
      <c r="S96" s="57"/>
      <c r="T96" s="57"/>
      <c r="U96" s="57"/>
      <c r="V96" s="57"/>
      <c r="W96" s="57"/>
      <c r="X96" s="57"/>
      <c r="Y96" s="57"/>
      <c r="Z96" s="57"/>
      <c r="AA96" s="15"/>
      <c r="AB96" s="15"/>
      <c r="AC96" s="15"/>
      <c r="AD96" s="15"/>
      <c r="AE96" s="15"/>
      <c r="AF96" s="15"/>
      <c r="AG96" s="15"/>
      <c r="AH96" s="15"/>
      <c r="AI96" s="15"/>
      <c r="AJ96" s="19"/>
      <c r="AK96" s="19"/>
      <c r="AL96" s="27"/>
      <c r="AM96" s="19"/>
    </row>
    <row r="97" spans="1:39" ht="34.5">
      <c r="A97" s="107"/>
      <c r="B97" s="142" t="s">
        <v>241</v>
      </c>
      <c r="C97" s="41" t="s">
        <v>242</v>
      </c>
      <c r="D97" s="32" t="str">
        <f>D$4</f>
        <v>_Z</v>
      </c>
      <c r="E97" s="32" t="str">
        <f>E$4</f>
        <v>_Z</v>
      </c>
      <c r="F97" s="32" t="s">
        <v>98</v>
      </c>
      <c r="G97" s="32" t="str">
        <f>G$6</f>
        <v>_Z</v>
      </c>
      <c r="H97" s="32" t="s">
        <v>192</v>
      </c>
      <c r="I97" s="32" t="s">
        <v>98</v>
      </c>
      <c r="J97" s="32" t="s">
        <v>98</v>
      </c>
      <c r="K97" s="32" t="str">
        <f t="shared" ref="K97:K98" si="26">$K$8</f>
        <v>INST_EDU_PUB</v>
      </c>
      <c r="L97" s="32" t="s">
        <v>101</v>
      </c>
      <c r="M97" s="32" t="s">
        <v>102</v>
      </c>
      <c r="N97" s="32" t="s">
        <v>98</v>
      </c>
      <c r="O97" s="32" t="s">
        <v>98</v>
      </c>
      <c r="P97" s="32" t="s">
        <v>193</v>
      </c>
      <c r="Q97" s="32" t="s">
        <v>243</v>
      </c>
      <c r="R97" s="33" t="s">
        <v>137</v>
      </c>
      <c r="S97" s="33"/>
      <c r="T97" s="33"/>
      <c r="U97" s="33"/>
      <c r="V97" s="33"/>
      <c r="W97" s="33"/>
      <c r="X97" s="33"/>
      <c r="Y97" s="33"/>
      <c r="Z97" s="33"/>
      <c r="AA97" s="278"/>
      <c r="AB97" s="279"/>
      <c r="AC97" s="278"/>
      <c r="AD97" s="279"/>
      <c r="AE97" s="278"/>
      <c r="AF97" s="279"/>
      <c r="AG97" s="278"/>
      <c r="AH97" s="279"/>
      <c r="AI97" s="2"/>
      <c r="AJ97" s="18"/>
      <c r="AK97" s="20" t="s">
        <v>161</v>
      </c>
      <c r="AL97" s="25" t="s">
        <v>161</v>
      </c>
      <c r="AM97" s="18"/>
    </row>
    <row r="98" spans="1:39" ht="38.25">
      <c r="A98" s="107"/>
      <c r="B98" s="142" t="s">
        <v>244</v>
      </c>
      <c r="C98" s="45" t="s">
        <v>245</v>
      </c>
      <c r="D98" s="32" t="str">
        <f>D$4</f>
        <v>_Z</v>
      </c>
      <c r="E98" s="32" t="str">
        <f>E$4</f>
        <v>_Z</v>
      </c>
      <c r="F98" s="32" t="s">
        <v>98</v>
      </c>
      <c r="G98" s="32" t="str">
        <f>G$6</f>
        <v>_Z</v>
      </c>
      <c r="H98" s="32" t="s">
        <v>192</v>
      </c>
      <c r="I98" s="32" t="s">
        <v>98</v>
      </c>
      <c r="J98" s="32" t="s">
        <v>98</v>
      </c>
      <c r="K98" s="32" t="str">
        <f t="shared" si="26"/>
        <v>INST_EDU_PUB</v>
      </c>
      <c r="L98" s="32" t="s">
        <v>101</v>
      </c>
      <c r="M98" s="32" t="s">
        <v>102</v>
      </c>
      <c r="N98" s="32" t="s">
        <v>98</v>
      </c>
      <c r="O98" s="32" t="s">
        <v>98</v>
      </c>
      <c r="P98" s="32" t="s">
        <v>193</v>
      </c>
      <c r="Q98" s="32" t="s">
        <v>246</v>
      </c>
      <c r="R98" s="33" t="s">
        <v>137</v>
      </c>
      <c r="S98" s="33"/>
      <c r="T98" s="33"/>
      <c r="U98" s="33"/>
      <c r="V98" s="33"/>
      <c r="W98" s="33"/>
      <c r="X98" s="33"/>
      <c r="Y98" s="33"/>
      <c r="Z98" s="33"/>
      <c r="AA98" s="278"/>
      <c r="AB98" s="279"/>
      <c r="AC98" s="278"/>
      <c r="AD98" s="279"/>
      <c r="AE98" s="278"/>
      <c r="AF98" s="279"/>
      <c r="AG98" s="278"/>
      <c r="AH98" s="279"/>
      <c r="AI98" s="2"/>
      <c r="AJ98" s="18"/>
      <c r="AK98" s="20" t="s">
        <v>161</v>
      </c>
      <c r="AL98" s="25" t="s">
        <v>161</v>
      </c>
      <c r="AM98" s="18"/>
    </row>
    <row r="99" spans="1:39" ht="15" customHeight="1">
      <c r="A99" s="104"/>
      <c r="B99" s="145"/>
      <c r="C99" s="178" t="s">
        <v>247</v>
      </c>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4"/>
      <c r="AI99" s="2"/>
      <c r="AJ99" s="18"/>
      <c r="AK99" s="18"/>
      <c r="AL99" s="26"/>
      <c r="AM99" s="18"/>
    </row>
    <row r="100" spans="1:39" s="16" customFormat="1" ht="6">
      <c r="A100" s="15"/>
      <c r="B100" s="148"/>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9"/>
      <c r="AK100" s="19"/>
      <c r="AL100" s="27"/>
      <c r="AM100" s="19"/>
    </row>
    <row r="101" spans="1:39" ht="23.25">
      <c r="A101" s="125"/>
      <c r="B101" s="145"/>
      <c r="C101" s="113" t="s">
        <v>248</v>
      </c>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5"/>
      <c r="AI101" s="2"/>
      <c r="AJ101" s="18"/>
      <c r="AK101" s="18"/>
      <c r="AL101" s="26"/>
      <c r="AM101" s="18"/>
    </row>
    <row r="102" spans="1:39">
      <c r="A102" s="100"/>
      <c r="B102" s="142" t="s">
        <v>249</v>
      </c>
      <c r="C102" s="45" t="s">
        <v>250</v>
      </c>
      <c r="D102" s="32" t="str">
        <f t="shared" ref="D102:E120" si="27">D$4</f>
        <v>_Z</v>
      </c>
      <c r="E102" s="32" t="str">
        <f t="shared" si="27"/>
        <v>_Z</v>
      </c>
      <c r="F102" s="32" t="s">
        <v>98</v>
      </c>
      <c r="G102" s="32" t="str">
        <f t="shared" ref="G102:G120" si="28">G$6</f>
        <v>_Z</v>
      </c>
      <c r="H102" s="32" t="s">
        <v>251</v>
      </c>
      <c r="I102" s="32" t="s">
        <v>98</v>
      </c>
      <c r="J102" s="32" t="s">
        <v>98</v>
      </c>
      <c r="K102" s="32" t="str">
        <f t="shared" ref="K102" si="29">$K$8</f>
        <v>INST_EDU_PUB</v>
      </c>
      <c r="L102" s="32" t="s">
        <v>101</v>
      </c>
      <c r="M102" s="32" t="s">
        <v>252</v>
      </c>
      <c r="N102" s="32" t="s">
        <v>181</v>
      </c>
      <c r="O102" s="32" t="s">
        <v>98</v>
      </c>
      <c r="P102" s="32" t="s">
        <v>253</v>
      </c>
      <c r="Q102" s="32" t="s">
        <v>253</v>
      </c>
      <c r="R102" s="33" t="s">
        <v>137</v>
      </c>
      <c r="S102" s="33"/>
      <c r="T102" s="33"/>
      <c r="U102" s="33"/>
      <c r="V102" s="33"/>
      <c r="W102" s="33"/>
      <c r="X102" s="33"/>
      <c r="Y102" s="33"/>
      <c r="Z102" s="33"/>
      <c r="AA102" s="278"/>
      <c r="AB102" s="279"/>
      <c r="AC102" s="278"/>
      <c r="AD102" s="279"/>
      <c r="AE102" s="278"/>
      <c r="AF102" s="279"/>
      <c r="AG102" s="278"/>
      <c r="AH102" s="279"/>
      <c r="AI102" s="2"/>
      <c r="AJ102" s="18"/>
      <c r="AK102" s="20" t="s">
        <v>161</v>
      </c>
      <c r="AL102" s="25" t="s">
        <v>161</v>
      </c>
      <c r="AM102" s="18"/>
    </row>
    <row r="103" spans="1:39" ht="27.95" customHeight="1">
      <c r="A103" s="104"/>
      <c r="B103" s="145"/>
      <c r="C103" s="177" t="s">
        <v>254</v>
      </c>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4"/>
      <c r="AI103" s="2"/>
      <c r="AJ103" s="18"/>
      <c r="AK103" s="18"/>
      <c r="AL103" s="26"/>
      <c r="AM103" s="18"/>
    </row>
    <row r="104" spans="1:39">
      <c r="A104" s="2"/>
      <c r="B104" s="142" t="s">
        <v>255</v>
      </c>
      <c r="C104" s="47" t="s">
        <v>256</v>
      </c>
      <c r="D104" s="32" t="str">
        <f t="shared" si="27"/>
        <v>_Z</v>
      </c>
      <c r="E104" s="32" t="str">
        <f t="shared" si="27"/>
        <v>_Z</v>
      </c>
      <c r="F104" s="32" t="s">
        <v>98</v>
      </c>
      <c r="G104" s="32" t="str">
        <f t="shared" si="28"/>
        <v>_Z</v>
      </c>
      <c r="H104" s="32" t="s">
        <v>153</v>
      </c>
      <c r="I104" s="32" t="s">
        <v>98</v>
      </c>
      <c r="J104" s="32" t="s">
        <v>98</v>
      </c>
      <c r="K104" s="32" t="str">
        <f t="shared" ref="K104:K106" si="30">$K$8</f>
        <v>INST_EDU_PUB</v>
      </c>
      <c r="L104" s="32" t="s">
        <v>101</v>
      </c>
      <c r="M104" s="32" t="s">
        <v>252</v>
      </c>
      <c r="N104" s="32" t="s">
        <v>181</v>
      </c>
      <c r="O104" s="32" t="s">
        <v>98</v>
      </c>
      <c r="P104" s="32" t="s">
        <v>156</v>
      </c>
      <c r="Q104" s="32" t="s">
        <v>157</v>
      </c>
      <c r="R104" s="33" t="s">
        <v>137</v>
      </c>
      <c r="S104" s="33"/>
      <c r="T104" s="33"/>
      <c r="U104" s="33"/>
      <c r="V104" s="33"/>
      <c r="W104" s="33"/>
      <c r="X104" s="33"/>
      <c r="Y104" s="33"/>
      <c r="Z104" s="33"/>
      <c r="AA104" s="278"/>
      <c r="AB104" s="279"/>
      <c r="AC104" s="278"/>
      <c r="AD104" s="279"/>
      <c r="AE104" s="278"/>
      <c r="AF104" s="279"/>
      <c r="AG104" s="278"/>
      <c r="AH104" s="279"/>
      <c r="AI104" s="2"/>
      <c r="AJ104" s="18"/>
      <c r="AK104" s="20" t="s">
        <v>27</v>
      </c>
      <c r="AL104" s="25" t="s">
        <v>223</v>
      </c>
      <c r="AM104" s="18"/>
    </row>
    <row r="105" spans="1:39" ht="27" customHeight="1">
      <c r="A105" s="2"/>
      <c r="B105" s="142" t="s">
        <v>257</v>
      </c>
      <c r="C105" s="96" t="s">
        <v>258</v>
      </c>
      <c r="D105" s="32" t="str">
        <f t="shared" si="27"/>
        <v>_Z</v>
      </c>
      <c r="E105" s="32" t="str">
        <f t="shared" si="27"/>
        <v>_Z</v>
      </c>
      <c r="F105" s="32" t="s">
        <v>98</v>
      </c>
      <c r="G105" s="32" t="str">
        <f t="shared" si="28"/>
        <v>_Z</v>
      </c>
      <c r="H105" s="32" t="s">
        <v>153</v>
      </c>
      <c r="I105" s="32" t="s">
        <v>98</v>
      </c>
      <c r="J105" s="32" t="s">
        <v>98</v>
      </c>
      <c r="K105" s="32" t="str">
        <f t="shared" si="30"/>
        <v>INST_EDU_PUB</v>
      </c>
      <c r="L105" s="32" t="s">
        <v>101</v>
      </c>
      <c r="M105" s="32" t="s">
        <v>252</v>
      </c>
      <c r="N105" s="32" t="s">
        <v>181</v>
      </c>
      <c r="O105" s="32" t="s">
        <v>98</v>
      </c>
      <c r="P105" s="32" t="s">
        <v>156</v>
      </c>
      <c r="Q105" s="32" t="s">
        <v>104</v>
      </c>
      <c r="R105" s="33" t="s">
        <v>105</v>
      </c>
      <c r="S105" s="33"/>
      <c r="T105" s="33"/>
      <c r="U105" s="33"/>
      <c r="V105" s="33"/>
      <c r="W105" s="33"/>
      <c r="X105" s="33"/>
      <c r="Y105" s="33"/>
      <c r="Z105" s="33"/>
      <c r="AA105" s="282"/>
      <c r="AB105" s="283"/>
      <c r="AC105" s="282"/>
      <c r="AD105" s="283"/>
      <c r="AE105" s="282"/>
      <c r="AF105" s="283"/>
      <c r="AG105" s="282"/>
      <c r="AH105" s="283"/>
      <c r="AI105" s="2"/>
      <c r="AJ105" s="18"/>
      <c r="AK105" s="20" t="s">
        <v>27</v>
      </c>
      <c r="AL105" s="25" t="s">
        <v>226</v>
      </c>
      <c r="AM105" s="18"/>
    </row>
    <row r="106" spans="1:39">
      <c r="A106" s="2"/>
      <c r="B106" s="142" t="s">
        <v>259</v>
      </c>
      <c r="C106" s="180" t="s">
        <v>180</v>
      </c>
      <c r="D106" s="32" t="str">
        <f t="shared" si="27"/>
        <v>_Z</v>
      </c>
      <c r="E106" s="32" t="str">
        <f t="shared" si="27"/>
        <v>_Z</v>
      </c>
      <c r="F106" s="32" t="str">
        <f t="shared" ref="F106:F120" si="31">F$5</f>
        <v>_Z</v>
      </c>
      <c r="G106" s="32" t="str">
        <f t="shared" si="28"/>
        <v>_Z</v>
      </c>
      <c r="H106" s="32" t="s">
        <v>99</v>
      </c>
      <c r="I106" s="32" t="s">
        <v>177</v>
      </c>
      <c r="J106" s="32" t="s">
        <v>167</v>
      </c>
      <c r="K106" s="32" t="str">
        <f t="shared" si="30"/>
        <v>INST_EDU_PUB</v>
      </c>
      <c r="L106" s="32" t="s">
        <v>101</v>
      </c>
      <c r="M106" s="32" t="s">
        <v>252</v>
      </c>
      <c r="N106" s="32" t="s">
        <v>181</v>
      </c>
      <c r="O106" s="32" t="s">
        <v>178</v>
      </c>
      <c r="P106" s="32" t="s">
        <v>98</v>
      </c>
      <c r="Q106" s="32" t="s">
        <v>98</v>
      </c>
      <c r="R106" s="32" t="s">
        <v>168</v>
      </c>
      <c r="S106" s="32"/>
      <c r="T106" s="33"/>
      <c r="U106" s="33"/>
      <c r="V106" s="33"/>
      <c r="W106" s="33"/>
      <c r="X106" s="33"/>
      <c r="Y106" s="33"/>
      <c r="Z106" s="33"/>
      <c r="AA106" s="208"/>
      <c r="AB106" s="206"/>
      <c r="AC106" s="208"/>
      <c r="AD106" s="206"/>
      <c r="AE106" s="208"/>
      <c r="AF106" s="206"/>
      <c r="AG106" s="208"/>
      <c r="AH106" s="206"/>
      <c r="AI106" s="2"/>
      <c r="AJ106" s="18"/>
      <c r="AK106" s="20" t="s">
        <v>27</v>
      </c>
      <c r="AL106" s="25" t="s">
        <v>233</v>
      </c>
      <c r="AM106" s="18"/>
    </row>
    <row r="107" spans="1:39" s="16" customFormat="1" ht="6">
      <c r="A107" s="15"/>
      <c r="B107" s="148"/>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9"/>
      <c r="AK107" s="19"/>
      <c r="AL107" s="27"/>
      <c r="AM107" s="19"/>
    </row>
    <row r="108" spans="1:39" ht="23.25">
      <c r="A108" s="125"/>
      <c r="B108" s="145"/>
      <c r="C108" s="113" t="s">
        <v>260</v>
      </c>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5"/>
      <c r="AI108" s="2"/>
      <c r="AJ108" s="18"/>
      <c r="AK108" s="18"/>
      <c r="AL108" s="26"/>
      <c r="AM108" s="18"/>
    </row>
    <row r="109" spans="1:39">
      <c r="A109" s="100"/>
      <c r="B109" s="142" t="s">
        <v>261</v>
      </c>
      <c r="C109" s="45" t="s">
        <v>250</v>
      </c>
      <c r="D109" s="32" t="str">
        <f t="shared" si="27"/>
        <v>_Z</v>
      </c>
      <c r="E109" s="32" t="str">
        <f t="shared" si="27"/>
        <v>_Z</v>
      </c>
      <c r="F109" s="32" t="s">
        <v>98</v>
      </c>
      <c r="G109" s="32" t="str">
        <f t="shared" si="28"/>
        <v>_Z</v>
      </c>
      <c r="H109" s="32" t="s">
        <v>251</v>
      </c>
      <c r="I109" s="32" t="s">
        <v>98</v>
      </c>
      <c r="J109" s="32" t="s">
        <v>98</v>
      </c>
      <c r="K109" s="32" t="str">
        <f t="shared" ref="K109" si="32">$K$8</f>
        <v>INST_EDU_PUB</v>
      </c>
      <c r="L109" s="32" t="s">
        <v>101</v>
      </c>
      <c r="M109" s="32" t="s">
        <v>252</v>
      </c>
      <c r="N109" s="32" t="s">
        <v>184</v>
      </c>
      <c r="O109" s="32" t="s">
        <v>98</v>
      </c>
      <c r="P109" s="32" t="s">
        <v>253</v>
      </c>
      <c r="Q109" s="32" t="s">
        <v>253</v>
      </c>
      <c r="R109" s="33" t="s">
        <v>137</v>
      </c>
      <c r="S109" s="33"/>
      <c r="T109" s="33"/>
      <c r="U109" s="33"/>
      <c r="V109" s="33"/>
      <c r="W109" s="33"/>
      <c r="X109" s="33"/>
      <c r="Y109" s="33"/>
      <c r="Z109" s="33"/>
      <c r="AA109" s="278"/>
      <c r="AB109" s="279"/>
      <c r="AC109" s="278"/>
      <c r="AD109" s="279"/>
      <c r="AE109" s="278"/>
      <c r="AF109" s="279"/>
      <c r="AG109" s="278"/>
      <c r="AH109" s="279"/>
      <c r="AI109" s="2"/>
      <c r="AJ109" s="18"/>
      <c r="AK109" s="20" t="s">
        <v>161</v>
      </c>
      <c r="AL109" s="25" t="s">
        <v>161</v>
      </c>
      <c r="AM109" s="18"/>
    </row>
    <row r="110" spans="1:39" ht="42">
      <c r="A110" s="186"/>
      <c r="B110" s="145"/>
      <c r="C110" s="275" t="s">
        <v>262</v>
      </c>
      <c r="D110" s="276"/>
      <c r="E110" s="276"/>
      <c r="F110" s="276"/>
      <c r="G110" s="276"/>
      <c r="H110" s="276"/>
      <c r="I110" s="276"/>
      <c r="J110" s="276"/>
      <c r="K110" s="276"/>
      <c r="L110" s="276"/>
      <c r="M110" s="276"/>
      <c r="N110" s="276"/>
      <c r="O110" s="276"/>
      <c r="P110" s="276"/>
      <c r="Q110" s="276"/>
      <c r="R110" s="276"/>
      <c r="S110" s="276"/>
      <c r="T110" s="276"/>
      <c r="U110" s="276"/>
      <c r="V110" s="276"/>
      <c r="W110" s="276"/>
      <c r="X110" s="276"/>
      <c r="Y110" s="276"/>
      <c r="Z110" s="276"/>
      <c r="AA110" s="276"/>
      <c r="AB110" s="181"/>
      <c r="AC110" s="181"/>
      <c r="AD110" s="181"/>
      <c r="AE110" s="181"/>
      <c r="AF110" s="181"/>
      <c r="AG110" s="181"/>
      <c r="AH110" s="182"/>
      <c r="AI110" s="2"/>
      <c r="AJ110" s="18"/>
      <c r="AK110" s="18"/>
      <c r="AL110" s="26"/>
      <c r="AM110" s="18"/>
    </row>
    <row r="111" spans="1:39">
      <c r="A111" s="2"/>
      <c r="B111" s="142" t="s">
        <v>263</v>
      </c>
      <c r="C111" s="47" t="s">
        <v>256</v>
      </c>
      <c r="D111" s="32" t="str">
        <f t="shared" si="27"/>
        <v>_Z</v>
      </c>
      <c r="E111" s="32" t="str">
        <f t="shared" si="27"/>
        <v>_Z</v>
      </c>
      <c r="F111" s="32" t="s">
        <v>98</v>
      </c>
      <c r="G111" s="32" t="str">
        <f t="shared" si="28"/>
        <v>_Z</v>
      </c>
      <c r="H111" s="32" t="s">
        <v>153</v>
      </c>
      <c r="I111" s="32" t="s">
        <v>98</v>
      </c>
      <c r="J111" s="32" t="s">
        <v>98</v>
      </c>
      <c r="K111" s="32" t="str">
        <f t="shared" ref="K111:K113" si="33">$K$8</f>
        <v>INST_EDU_PUB</v>
      </c>
      <c r="L111" s="32" t="s">
        <v>101</v>
      </c>
      <c r="M111" s="32" t="s">
        <v>252</v>
      </c>
      <c r="N111" s="32" t="s">
        <v>184</v>
      </c>
      <c r="O111" s="32" t="s">
        <v>98</v>
      </c>
      <c r="P111" s="32" t="s">
        <v>156</v>
      </c>
      <c r="Q111" s="32" t="s">
        <v>157</v>
      </c>
      <c r="R111" s="33" t="s">
        <v>137</v>
      </c>
      <c r="S111" s="33"/>
      <c r="T111" s="33"/>
      <c r="U111" s="33"/>
      <c r="V111" s="33"/>
      <c r="W111" s="33"/>
      <c r="X111" s="33"/>
      <c r="Y111" s="33"/>
      <c r="Z111" s="33"/>
      <c r="AA111" s="278"/>
      <c r="AB111" s="279"/>
      <c r="AC111" s="278"/>
      <c r="AD111" s="279"/>
      <c r="AE111" s="278"/>
      <c r="AF111" s="279"/>
      <c r="AG111" s="278"/>
      <c r="AH111" s="279"/>
      <c r="AI111" s="2"/>
      <c r="AJ111" s="18"/>
      <c r="AK111" s="20" t="s">
        <v>27</v>
      </c>
      <c r="AL111" s="25" t="s">
        <v>230</v>
      </c>
      <c r="AM111" s="18"/>
    </row>
    <row r="112" spans="1:39" ht="27.4" customHeight="1">
      <c r="A112" s="2"/>
      <c r="B112" s="142" t="s">
        <v>264</v>
      </c>
      <c r="C112" s="96" t="s">
        <v>258</v>
      </c>
      <c r="D112" s="32" t="str">
        <f t="shared" si="27"/>
        <v>_Z</v>
      </c>
      <c r="E112" s="32" t="str">
        <f t="shared" si="27"/>
        <v>_Z</v>
      </c>
      <c r="F112" s="32" t="s">
        <v>98</v>
      </c>
      <c r="G112" s="32" t="str">
        <f t="shared" si="28"/>
        <v>_Z</v>
      </c>
      <c r="H112" s="32" t="s">
        <v>153</v>
      </c>
      <c r="I112" s="32" t="s">
        <v>98</v>
      </c>
      <c r="J112" s="32" t="s">
        <v>98</v>
      </c>
      <c r="K112" s="32" t="str">
        <f t="shared" si="33"/>
        <v>INST_EDU_PUB</v>
      </c>
      <c r="L112" s="32" t="s">
        <v>101</v>
      </c>
      <c r="M112" s="32" t="s">
        <v>252</v>
      </c>
      <c r="N112" s="32" t="s">
        <v>184</v>
      </c>
      <c r="O112" s="32" t="s">
        <v>98</v>
      </c>
      <c r="P112" s="32" t="s">
        <v>156</v>
      </c>
      <c r="Q112" s="32" t="s">
        <v>104</v>
      </c>
      <c r="R112" s="33" t="s">
        <v>105</v>
      </c>
      <c r="S112" s="33"/>
      <c r="T112" s="33"/>
      <c r="U112" s="33"/>
      <c r="V112" s="33"/>
      <c r="W112" s="33"/>
      <c r="X112" s="33"/>
      <c r="Y112" s="33"/>
      <c r="Z112" s="33"/>
      <c r="AA112" s="282"/>
      <c r="AB112" s="283"/>
      <c r="AC112" s="282"/>
      <c r="AD112" s="283"/>
      <c r="AE112" s="282"/>
      <c r="AF112" s="283"/>
      <c r="AG112" s="282"/>
      <c r="AH112" s="283"/>
      <c r="AI112" s="2"/>
      <c r="AJ112" s="18"/>
      <c r="AK112" s="20" t="s">
        <v>27</v>
      </c>
      <c r="AL112" s="25" t="s">
        <v>265</v>
      </c>
      <c r="AM112" s="18"/>
    </row>
    <row r="113" spans="1:39">
      <c r="A113" s="2"/>
      <c r="B113" s="142" t="s">
        <v>266</v>
      </c>
      <c r="C113" s="180" t="s">
        <v>183</v>
      </c>
      <c r="D113" s="32" t="str">
        <f t="shared" si="27"/>
        <v>_Z</v>
      </c>
      <c r="E113" s="32" t="str">
        <f t="shared" si="27"/>
        <v>_Z</v>
      </c>
      <c r="F113" s="32" t="str">
        <f t="shared" si="31"/>
        <v>_Z</v>
      </c>
      <c r="G113" s="32" t="str">
        <f t="shared" si="28"/>
        <v>_Z</v>
      </c>
      <c r="H113" s="32" t="s">
        <v>99</v>
      </c>
      <c r="I113" s="32" t="s">
        <v>177</v>
      </c>
      <c r="J113" s="32" t="s">
        <v>167</v>
      </c>
      <c r="K113" s="32" t="str">
        <f t="shared" si="33"/>
        <v>INST_EDU_PUB</v>
      </c>
      <c r="L113" s="32" t="s">
        <v>101</v>
      </c>
      <c r="M113" s="32" t="s">
        <v>252</v>
      </c>
      <c r="N113" s="32" t="s">
        <v>184</v>
      </c>
      <c r="O113" s="32" t="s">
        <v>178</v>
      </c>
      <c r="P113" s="32" t="s">
        <v>98</v>
      </c>
      <c r="Q113" s="32" t="s">
        <v>98</v>
      </c>
      <c r="R113" s="32" t="s">
        <v>168</v>
      </c>
      <c r="S113" s="32"/>
      <c r="T113" s="33"/>
      <c r="U113" s="33"/>
      <c r="V113" s="33"/>
      <c r="W113" s="33"/>
      <c r="X113" s="33"/>
      <c r="Y113" s="33"/>
      <c r="Z113" s="33"/>
      <c r="AA113" s="208"/>
      <c r="AB113" s="206"/>
      <c r="AC113" s="208"/>
      <c r="AD113" s="206"/>
      <c r="AE113" s="208"/>
      <c r="AF113" s="206"/>
      <c r="AG113" s="208"/>
      <c r="AH113" s="206"/>
      <c r="AI113" s="2"/>
      <c r="AJ113" s="18"/>
      <c r="AK113" s="20" t="s">
        <v>27</v>
      </c>
      <c r="AL113" s="25" t="s">
        <v>234</v>
      </c>
      <c r="AM113" s="18"/>
    </row>
    <row r="114" spans="1:39" s="16" customFormat="1" ht="6">
      <c r="A114" s="15"/>
      <c r="B114" s="148"/>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9"/>
      <c r="AK114" s="19"/>
      <c r="AL114" s="27"/>
      <c r="AM114" s="19"/>
    </row>
    <row r="115" spans="1:39" ht="23.25">
      <c r="A115" s="125"/>
      <c r="B115" s="145"/>
      <c r="C115" s="113" t="s">
        <v>267</v>
      </c>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5"/>
      <c r="AI115" s="2"/>
      <c r="AJ115" s="18"/>
      <c r="AK115" s="18"/>
      <c r="AL115" s="26"/>
      <c r="AM115" s="18"/>
    </row>
    <row r="116" spans="1:39">
      <c r="A116" s="100"/>
      <c r="B116" s="142" t="s">
        <v>268</v>
      </c>
      <c r="C116" s="45" t="s">
        <v>250</v>
      </c>
      <c r="D116" s="32" t="str">
        <f t="shared" si="27"/>
        <v>_Z</v>
      </c>
      <c r="E116" s="32" t="str">
        <f t="shared" si="27"/>
        <v>_Z</v>
      </c>
      <c r="F116" s="32" t="s">
        <v>98</v>
      </c>
      <c r="G116" s="32" t="str">
        <f t="shared" si="28"/>
        <v>_Z</v>
      </c>
      <c r="H116" s="32" t="s">
        <v>251</v>
      </c>
      <c r="I116" s="32" t="s">
        <v>98</v>
      </c>
      <c r="J116" s="32" t="s">
        <v>98</v>
      </c>
      <c r="K116" s="32" t="str">
        <f t="shared" ref="K116" si="34">$K$8</f>
        <v>INST_EDU_PUB</v>
      </c>
      <c r="L116" s="32" t="s">
        <v>101</v>
      </c>
      <c r="M116" s="32" t="s">
        <v>252</v>
      </c>
      <c r="N116" s="32" t="s">
        <v>187</v>
      </c>
      <c r="O116" s="32" t="s">
        <v>98</v>
      </c>
      <c r="P116" s="32" t="s">
        <v>253</v>
      </c>
      <c r="Q116" s="32" t="s">
        <v>253</v>
      </c>
      <c r="R116" s="33" t="s">
        <v>137</v>
      </c>
      <c r="S116" s="33"/>
      <c r="T116" s="33"/>
      <c r="U116" s="33"/>
      <c r="V116" s="33"/>
      <c r="W116" s="33"/>
      <c r="X116" s="33"/>
      <c r="Y116" s="33"/>
      <c r="Z116" s="33"/>
      <c r="AA116" s="278"/>
      <c r="AB116" s="279"/>
      <c r="AC116" s="278"/>
      <c r="AD116" s="279"/>
      <c r="AE116" s="278"/>
      <c r="AF116" s="279"/>
      <c r="AG116" s="278"/>
      <c r="AH116" s="279"/>
      <c r="AI116" s="2"/>
      <c r="AJ116" s="18"/>
      <c r="AK116" s="20" t="s">
        <v>161</v>
      </c>
      <c r="AL116" s="25" t="s">
        <v>161</v>
      </c>
      <c r="AM116" s="18"/>
    </row>
    <row r="117" spans="1:39" ht="42">
      <c r="A117" s="186"/>
      <c r="B117" s="145"/>
      <c r="C117" s="284" t="s">
        <v>269</v>
      </c>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285"/>
      <c r="Z117" s="285"/>
      <c r="AA117" s="285"/>
      <c r="AB117" s="285"/>
      <c r="AC117" s="285"/>
      <c r="AD117" s="285"/>
      <c r="AE117" s="285"/>
      <c r="AF117" s="285"/>
      <c r="AG117" s="285"/>
      <c r="AH117" s="286"/>
      <c r="AI117" s="2"/>
      <c r="AJ117" s="18"/>
      <c r="AK117" s="18"/>
      <c r="AL117" s="26"/>
      <c r="AM117" s="18"/>
    </row>
    <row r="118" spans="1:39">
      <c r="A118" s="2"/>
      <c r="B118" s="142" t="s">
        <v>270</v>
      </c>
      <c r="C118" s="47" t="s">
        <v>256</v>
      </c>
      <c r="D118" s="32" t="str">
        <f t="shared" si="27"/>
        <v>_Z</v>
      </c>
      <c r="E118" s="32" t="str">
        <f t="shared" si="27"/>
        <v>_Z</v>
      </c>
      <c r="F118" s="32" t="s">
        <v>98</v>
      </c>
      <c r="G118" s="32" t="str">
        <f t="shared" si="28"/>
        <v>_Z</v>
      </c>
      <c r="H118" s="32" t="s">
        <v>153</v>
      </c>
      <c r="I118" s="32" t="s">
        <v>98</v>
      </c>
      <c r="J118" s="32" t="s">
        <v>98</v>
      </c>
      <c r="K118" s="32" t="str">
        <f t="shared" ref="K118:K120" si="35">$K$8</f>
        <v>INST_EDU_PUB</v>
      </c>
      <c r="L118" s="32" t="s">
        <v>101</v>
      </c>
      <c r="M118" s="32" t="s">
        <v>252</v>
      </c>
      <c r="N118" s="32" t="s">
        <v>187</v>
      </c>
      <c r="O118" s="32" t="s">
        <v>98</v>
      </c>
      <c r="P118" s="32" t="s">
        <v>156</v>
      </c>
      <c r="Q118" s="32" t="s">
        <v>157</v>
      </c>
      <c r="R118" s="33" t="s">
        <v>137</v>
      </c>
      <c r="S118" s="33"/>
      <c r="T118" s="33"/>
      <c r="U118" s="33"/>
      <c r="V118" s="33"/>
      <c r="W118" s="33"/>
      <c r="X118" s="33"/>
      <c r="Y118" s="33"/>
      <c r="Z118" s="33"/>
      <c r="AA118" s="278"/>
      <c r="AB118" s="279"/>
      <c r="AC118" s="278"/>
      <c r="AD118" s="279"/>
      <c r="AE118" s="278"/>
      <c r="AF118" s="279"/>
      <c r="AG118" s="278"/>
      <c r="AH118" s="279"/>
      <c r="AI118" s="2"/>
      <c r="AJ118" s="18"/>
      <c r="AK118" s="20" t="s">
        <v>27</v>
      </c>
      <c r="AL118" s="25" t="s">
        <v>231</v>
      </c>
      <c r="AM118" s="18"/>
    </row>
    <row r="119" spans="1:39" ht="27.4" customHeight="1">
      <c r="A119" s="2"/>
      <c r="B119" s="142" t="s">
        <v>271</v>
      </c>
      <c r="C119" s="96" t="s">
        <v>258</v>
      </c>
      <c r="D119" s="32" t="str">
        <f t="shared" si="27"/>
        <v>_Z</v>
      </c>
      <c r="E119" s="32" t="str">
        <f t="shared" si="27"/>
        <v>_Z</v>
      </c>
      <c r="F119" s="32" t="s">
        <v>98</v>
      </c>
      <c r="G119" s="32" t="str">
        <f t="shared" si="28"/>
        <v>_Z</v>
      </c>
      <c r="H119" s="32" t="s">
        <v>153</v>
      </c>
      <c r="I119" s="32" t="s">
        <v>98</v>
      </c>
      <c r="J119" s="32" t="s">
        <v>98</v>
      </c>
      <c r="K119" s="32" t="str">
        <f t="shared" si="35"/>
        <v>INST_EDU_PUB</v>
      </c>
      <c r="L119" s="32" t="s">
        <v>101</v>
      </c>
      <c r="M119" s="32" t="s">
        <v>252</v>
      </c>
      <c r="N119" s="32" t="s">
        <v>187</v>
      </c>
      <c r="O119" s="32" t="s">
        <v>98</v>
      </c>
      <c r="P119" s="32" t="s">
        <v>156</v>
      </c>
      <c r="Q119" s="32" t="s">
        <v>104</v>
      </c>
      <c r="R119" s="33" t="s">
        <v>105</v>
      </c>
      <c r="S119" s="33"/>
      <c r="T119" s="33"/>
      <c r="U119" s="33"/>
      <c r="V119" s="33"/>
      <c r="W119" s="33"/>
      <c r="X119" s="33"/>
      <c r="Y119" s="33"/>
      <c r="Z119" s="33"/>
      <c r="AA119" s="282"/>
      <c r="AB119" s="283"/>
      <c r="AC119" s="282"/>
      <c r="AD119" s="283"/>
      <c r="AE119" s="282"/>
      <c r="AF119" s="283"/>
      <c r="AG119" s="282"/>
      <c r="AH119" s="283"/>
      <c r="AI119" s="2"/>
      <c r="AJ119" s="18"/>
      <c r="AK119" s="20" t="s">
        <v>27</v>
      </c>
      <c r="AL119" s="25" t="s">
        <v>272</v>
      </c>
      <c r="AM119" s="18"/>
    </row>
    <row r="120" spans="1:39">
      <c r="A120" s="2"/>
      <c r="B120" s="142" t="s">
        <v>273</v>
      </c>
      <c r="C120" s="180" t="s">
        <v>186</v>
      </c>
      <c r="D120" s="32" t="str">
        <f t="shared" si="27"/>
        <v>_Z</v>
      </c>
      <c r="E120" s="32" t="str">
        <f t="shared" si="27"/>
        <v>_Z</v>
      </c>
      <c r="F120" s="32" t="str">
        <f t="shared" si="31"/>
        <v>_Z</v>
      </c>
      <c r="G120" s="32" t="str">
        <f t="shared" si="28"/>
        <v>_Z</v>
      </c>
      <c r="H120" s="32" t="s">
        <v>99</v>
      </c>
      <c r="I120" s="32" t="s">
        <v>177</v>
      </c>
      <c r="J120" s="32" t="s">
        <v>167</v>
      </c>
      <c r="K120" s="32" t="str">
        <f t="shared" si="35"/>
        <v>INST_EDU_PUB</v>
      </c>
      <c r="L120" s="32" t="s">
        <v>101</v>
      </c>
      <c r="M120" s="32" t="s">
        <v>252</v>
      </c>
      <c r="N120" s="32" t="s">
        <v>187</v>
      </c>
      <c r="O120" s="32" t="s">
        <v>178</v>
      </c>
      <c r="P120" s="32" t="s">
        <v>98</v>
      </c>
      <c r="Q120" s="32" t="s">
        <v>98</v>
      </c>
      <c r="R120" s="32" t="s">
        <v>168</v>
      </c>
      <c r="S120" s="32"/>
      <c r="T120" s="33"/>
      <c r="U120" s="33"/>
      <c r="V120" s="33"/>
      <c r="W120" s="33"/>
      <c r="X120" s="33"/>
      <c r="Y120" s="33"/>
      <c r="Z120" s="33"/>
      <c r="AA120" s="208"/>
      <c r="AB120" s="206"/>
      <c r="AC120" s="208"/>
      <c r="AD120" s="206"/>
      <c r="AE120" s="208"/>
      <c r="AF120" s="206"/>
      <c r="AG120" s="208"/>
      <c r="AH120" s="206"/>
      <c r="AI120" s="2"/>
      <c r="AJ120" s="18"/>
      <c r="AK120" s="20" t="s">
        <v>27</v>
      </c>
      <c r="AL120" s="25" t="s">
        <v>235</v>
      </c>
      <c r="AM120" s="18"/>
    </row>
    <row r="121" spans="1:39" s="16" customFormat="1" ht="10.5" customHeight="1">
      <c r="A121" s="15"/>
      <c r="B121" s="39"/>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9"/>
      <c r="AK121" s="19"/>
      <c r="AL121" s="27"/>
      <c r="AM121" s="19"/>
    </row>
    <row r="122" spans="1:39" ht="18">
      <c r="A122" s="4"/>
      <c r="B122" s="38"/>
      <c r="C122" s="141" t="s">
        <v>274</v>
      </c>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5"/>
      <c r="AI122" s="2"/>
      <c r="AJ122" s="18"/>
      <c r="AK122" s="18"/>
      <c r="AL122" s="26"/>
      <c r="AM122" s="18"/>
    </row>
    <row r="123" spans="1:39" s="16" customFormat="1" ht="6">
      <c r="A123" s="15"/>
      <c r="B123" s="39"/>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9"/>
      <c r="AK123" s="19"/>
      <c r="AL123" s="27"/>
      <c r="AM123" s="19"/>
    </row>
    <row r="124" spans="1:39" s="16" customFormat="1" ht="52.5" customHeight="1">
      <c r="A124" s="23"/>
      <c r="B124" s="38"/>
      <c r="C124" s="275" t="s">
        <v>275</v>
      </c>
      <c r="D124" s="276"/>
      <c r="E124" s="276"/>
      <c r="F124" s="276"/>
      <c r="G124" s="276"/>
      <c r="H124" s="276"/>
      <c r="I124" s="276"/>
      <c r="J124" s="276"/>
      <c r="K124" s="276"/>
      <c r="L124" s="276"/>
      <c r="M124" s="276"/>
      <c r="N124" s="276"/>
      <c r="O124" s="276"/>
      <c r="P124" s="276"/>
      <c r="Q124" s="276"/>
      <c r="R124" s="276"/>
      <c r="S124" s="276"/>
      <c r="T124" s="276"/>
      <c r="U124" s="276"/>
      <c r="V124" s="276"/>
      <c r="W124" s="276"/>
      <c r="X124" s="276"/>
      <c r="Y124" s="276"/>
      <c r="Z124" s="276"/>
      <c r="AA124" s="276"/>
      <c r="AB124" s="276"/>
      <c r="AC124" s="276"/>
      <c r="AD124" s="276"/>
      <c r="AE124" s="276"/>
      <c r="AF124" s="276"/>
      <c r="AG124" s="276"/>
      <c r="AH124" s="277"/>
      <c r="AI124" s="15"/>
      <c r="AJ124" s="19"/>
      <c r="AK124" s="19"/>
      <c r="AL124" s="27"/>
      <c r="AM124" s="19"/>
    </row>
    <row r="125" spans="1:39" s="16" customFormat="1" ht="6">
      <c r="A125" s="15"/>
      <c r="B125" s="39"/>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9"/>
      <c r="AK125" s="19"/>
      <c r="AL125" s="27"/>
      <c r="AM125" s="19"/>
    </row>
    <row r="126" spans="1:39">
      <c r="A126" s="2"/>
      <c r="B126" s="38"/>
      <c r="C126" s="13" t="s">
        <v>121</v>
      </c>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280" t="s">
        <v>122</v>
      </c>
      <c r="AB126" s="281"/>
      <c r="AC126" s="280" t="s">
        <v>123</v>
      </c>
      <c r="AD126" s="281"/>
      <c r="AE126" s="280" t="s">
        <v>124</v>
      </c>
      <c r="AF126" s="281"/>
      <c r="AG126" s="280" t="s">
        <v>125</v>
      </c>
      <c r="AH126" s="281"/>
      <c r="AI126" s="2"/>
      <c r="AJ126" s="18"/>
      <c r="AK126" s="18"/>
      <c r="AL126" s="26"/>
      <c r="AM126" s="18"/>
    </row>
    <row r="127" spans="1:39">
      <c r="A127" s="2"/>
      <c r="B127" s="38"/>
      <c r="C127" s="13"/>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287" t="s">
        <v>126</v>
      </c>
      <c r="AB127" s="288"/>
      <c r="AC127" s="287" t="s">
        <v>127</v>
      </c>
      <c r="AD127" s="288"/>
      <c r="AE127" s="287" t="s">
        <v>128</v>
      </c>
      <c r="AF127" s="288"/>
      <c r="AG127" s="287" t="s">
        <v>129</v>
      </c>
      <c r="AH127" s="288"/>
      <c r="AI127" s="2"/>
      <c r="AJ127" s="18"/>
      <c r="AK127" s="18"/>
      <c r="AL127" s="26"/>
      <c r="AM127" s="18"/>
    </row>
    <row r="128" spans="1:39">
      <c r="A128" s="2"/>
      <c r="B128" s="38"/>
      <c r="C128" s="13" t="s">
        <v>130</v>
      </c>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289" t="s">
        <v>131</v>
      </c>
      <c r="AB128" s="290"/>
      <c r="AC128" s="289" t="s">
        <v>132</v>
      </c>
      <c r="AD128" s="290"/>
      <c r="AE128" s="289" t="s">
        <v>133</v>
      </c>
      <c r="AF128" s="290"/>
      <c r="AG128" s="289" t="s">
        <v>133</v>
      </c>
      <c r="AH128" s="290"/>
      <c r="AI128" s="2"/>
      <c r="AJ128" s="18"/>
      <c r="AK128" s="18"/>
      <c r="AL128" s="26"/>
      <c r="AM128" s="18"/>
    </row>
    <row r="129" spans="1:39">
      <c r="A129" s="2"/>
      <c r="B129" s="38"/>
      <c r="C129" s="2"/>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291">
        <v>1</v>
      </c>
      <c r="AB129" s="291"/>
      <c r="AC129" s="291">
        <v>2</v>
      </c>
      <c r="AD129" s="291"/>
      <c r="AE129" s="291">
        <v>3</v>
      </c>
      <c r="AF129" s="291"/>
      <c r="AG129" s="291">
        <v>4</v>
      </c>
      <c r="AH129" s="291"/>
      <c r="AI129" s="2"/>
      <c r="AJ129" s="18"/>
      <c r="AK129" s="18"/>
      <c r="AL129" s="26"/>
      <c r="AM129" s="18"/>
    </row>
    <row r="130" spans="1:39" s="16" customFormat="1" ht="6">
      <c r="A130" s="15"/>
      <c r="B130" s="39"/>
      <c r="C130" s="15"/>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15"/>
      <c r="AB130" s="15"/>
      <c r="AC130" s="15"/>
      <c r="AD130" s="15"/>
      <c r="AE130" s="15"/>
      <c r="AF130" s="15"/>
      <c r="AG130" s="15"/>
      <c r="AH130" s="15"/>
      <c r="AI130" s="15"/>
      <c r="AJ130" s="19"/>
      <c r="AK130" s="19"/>
      <c r="AL130" s="27"/>
      <c r="AM130" s="19"/>
    </row>
    <row r="131" spans="1:39" ht="34.5">
      <c r="A131" s="107"/>
      <c r="B131" s="142" t="s">
        <v>276</v>
      </c>
      <c r="C131" s="192" t="s">
        <v>277</v>
      </c>
      <c r="D131" s="32" t="str">
        <f t="shared" ref="D131:E133" si="36">D$4</f>
        <v>_Z</v>
      </c>
      <c r="E131" s="32" t="str">
        <f t="shared" si="36"/>
        <v>_Z</v>
      </c>
      <c r="F131" s="32" t="s">
        <v>98</v>
      </c>
      <c r="G131" s="32" t="str">
        <f>G$6</f>
        <v>_Z</v>
      </c>
      <c r="H131" s="32" t="s">
        <v>192</v>
      </c>
      <c r="I131" s="32" t="s">
        <v>98</v>
      </c>
      <c r="J131" s="32" t="s">
        <v>98</v>
      </c>
      <c r="K131" s="32" t="str">
        <f t="shared" ref="K131:K155" si="37">$K$8</f>
        <v>INST_EDU_PUB</v>
      </c>
      <c r="L131" s="32" t="s">
        <v>101</v>
      </c>
      <c r="M131" s="32" t="s">
        <v>102</v>
      </c>
      <c r="N131" s="32" t="s">
        <v>98</v>
      </c>
      <c r="O131" s="32" t="s">
        <v>98</v>
      </c>
      <c r="P131" s="32" t="s">
        <v>193</v>
      </c>
      <c r="Q131" s="32" t="s">
        <v>278</v>
      </c>
      <c r="R131" s="33" t="s">
        <v>137</v>
      </c>
      <c r="S131" s="33"/>
      <c r="T131" s="33"/>
      <c r="U131" s="33"/>
      <c r="V131" s="33"/>
      <c r="W131" s="33"/>
      <c r="X131" s="33"/>
      <c r="Y131" s="33"/>
      <c r="Z131" s="33"/>
      <c r="AA131" s="278"/>
      <c r="AB131" s="279"/>
      <c r="AC131" s="278"/>
      <c r="AD131" s="279"/>
      <c r="AE131" s="278"/>
      <c r="AF131" s="279"/>
      <c r="AG131" s="278"/>
      <c r="AH131" s="279"/>
      <c r="AI131" s="2"/>
      <c r="AJ131" s="18"/>
      <c r="AK131" s="20" t="s">
        <v>161</v>
      </c>
      <c r="AL131" s="25" t="s">
        <v>161</v>
      </c>
      <c r="AM131" s="18"/>
    </row>
    <row r="132" spans="1:39" ht="34.5">
      <c r="A132" s="107"/>
      <c r="B132" s="142" t="s">
        <v>279</v>
      </c>
      <c r="C132" s="45" t="s">
        <v>280</v>
      </c>
      <c r="D132" s="32" t="str">
        <f t="shared" si="36"/>
        <v>_Z</v>
      </c>
      <c r="E132" s="32" t="str">
        <f t="shared" si="36"/>
        <v>_Z</v>
      </c>
      <c r="F132" s="32" t="s">
        <v>98</v>
      </c>
      <c r="G132" s="32" t="str">
        <f>G$6</f>
        <v>_Z</v>
      </c>
      <c r="H132" s="32" t="s">
        <v>192</v>
      </c>
      <c r="I132" s="32" t="s">
        <v>98</v>
      </c>
      <c r="J132" s="32" t="s">
        <v>98</v>
      </c>
      <c r="K132" s="32" t="str">
        <f t="shared" si="37"/>
        <v>INST_EDU_PUB</v>
      </c>
      <c r="L132" s="32" t="s">
        <v>101</v>
      </c>
      <c r="M132" s="32" t="s">
        <v>102</v>
      </c>
      <c r="N132" s="32" t="s">
        <v>98</v>
      </c>
      <c r="O132" s="32" t="s">
        <v>98</v>
      </c>
      <c r="P132" s="32" t="s">
        <v>193</v>
      </c>
      <c r="Q132" s="32" t="s">
        <v>281</v>
      </c>
      <c r="R132" s="33" t="s">
        <v>137</v>
      </c>
      <c r="S132" s="33"/>
      <c r="T132" s="33"/>
      <c r="U132" s="33"/>
      <c r="V132" s="33"/>
      <c r="W132" s="33"/>
      <c r="X132" s="33"/>
      <c r="Y132" s="33"/>
      <c r="Z132" s="33"/>
      <c r="AA132" s="278"/>
      <c r="AB132" s="279"/>
      <c r="AC132" s="278"/>
      <c r="AD132" s="279"/>
      <c r="AE132" s="278"/>
      <c r="AF132" s="279"/>
      <c r="AG132" s="278"/>
      <c r="AH132" s="279"/>
      <c r="AI132" s="2"/>
      <c r="AJ132" s="18"/>
      <c r="AK132" s="20" t="s">
        <v>161</v>
      </c>
      <c r="AL132" s="25" t="s">
        <v>161</v>
      </c>
      <c r="AM132" s="18"/>
    </row>
    <row r="133" spans="1:39" ht="38.25">
      <c r="A133" s="107"/>
      <c r="B133" s="142" t="s">
        <v>282</v>
      </c>
      <c r="C133" s="45" t="s">
        <v>283</v>
      </c>
      <c r="D133" s="32" t="str">
        <f t="shared" si="36"/>
        <v>_Z</v>
      </c>
      <c r="E133" s="32" t="str">
        <f t="shared" si="36"/>
        <v>_Z</v>
      </c>
      <c r="F133" s="32" t="s">
        <v>98</v>
      </c>
      <c r="G133" s="32" t="str">
        <f>G$6</f>
        <v>_Z</v>
      </c>
      <c r="H133" s="32" t="s">
        <v>192</v>
      </c>
      <c r="I133" s="32" t="s">
        <v>98</v>
      </c>
      <c r="J133" s="32" t="s">
        <v>98</v>
      </c>
      <c r="K133" s="32" t="str">
        <f t="shared" si="37"/>
        <v>INST_EDU_PUB</v>
      </c>
      <c r="L133" s="32" t="s">
        <v>101</v>
      </c>
      <c r="M133" s="32" t="s">
        <v>102</v>
      </c>
      <c r="N133" s="32" t="s">
        <v>98</v>
      </c>
      <c r="O133" s="32" t="s">
        <v>98</v>
      </c>
      <c r="P133" s="32" t="s">
        <v>193</v>
      </c>
      <c r="Q133" s="32" t="s">
        <v>284</v>
      </c>
      <c r="R133" s="33" t="s">
        <v>137</v>
      </c>
      <c r="S133" s="33"/>
      <c r="T133" s="33"/>
      <c r="U133" s="33"/>
      <c r="V133" s="33"/>
      <c r="W133" s="33"/>
      <c r="X133" s="33"/>
      <c r="Y133" s="33"/>
      <c r="Z133" s="33"/>
      <c r="AA133" s="278"/>
      <c r="AB133" s="279"/>
      <c r="AC133" s="278"/>
      <c r="AD133" s="279"/>
      <c r="AE133" s="278"/>
      <c r="AF133" s="279"/>
      <c r="AG133" s="278"/>
      <c r="AH133" s="279"/>
      <c r="AI133" s="2"/>
      <c r="AJ133" s="18"/>
      <c r="AK133" s="22"/>
      <c r="AL133" s="28"/>
      <c r="AM133" s="18"/>
    </row>
    <row r="134" spans="1:39" ht="15" customHeight="1">
      <c r="A134" s="104"/>
      <c r="B134" s="145"/>
      <c r="C134" s="178" t="s">
        <v>285</v>
      </c>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4"/>
      <c r="AI134" s="2"/>
      <c r="AJ134" s="18"/>
      <c r="AK134" s="18"/>
      <c r="AL134" s="26"/>
      <c r="AM134" s="18"/>
    </row>
    <row r="135" spans="1:39" s="16" customFormat="1" ht="6">
      <c r="A135" s="169"/>
      <c r="B135" s="148"/>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9"/>
      <c r="AK135" s="19"/>
      <c r="AL135" s="27"/>
      <c r="AM135" s="19"/>
    </row>
    <row r="136" spans="1:39" ht="23.25">
      <c r="A136" s="158"/>
      <c r="B136" s="145"/>
      <c r="C136" s="113" t="s">
        <v>286</v>
      </c>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5"/>
      <c r="AI136" s="2"/>
      <c r="AJ136" s="18"/>
      <c r="AK136" s="18"/>
      <c r="AL136" s="26"/>
      <c r="AM136" s="18"/>
    </row>
    <row r="137" spans="1:39">
      <c r="A137" s="100"/>
      <c r="B137" s="142" t="s">
        <v>287</v>
      </c>
      <c r="C137" s="45" t="s">
        <v>250</v>
      </c>
      <c r="D137" s="32" t="str">
        <f t="shared" ref="D137:E155" si="38">D$4</f>
        <v>_Z</v>
      </c>
      <c r="E137" s="32" t="str">
        <f t="shared" si="38"/>
        <v>_Z</v>
      </c>
      <c r="F137" s="32" t="s">
        <v>98</v>
      </c>
      <c r="G137" s="32" t="str">
        <f t="shared" ref="G137:G155" si="39">G$6</f>
        <v>_Z</v>
      </c>
      <c r="H137" s="32" t="s">
        <v>251</v>
      </c>
      <c r="I137" s="32" t="s">
        <v>98</v>
      </c>
      <c r="J137" s="32" t="s">
        <v>98</v>
      </c>
      <c r="K137" s="32" t="str">
        <f t="shared" si="37"/>
        <v>INST_EDU_PUB</v>
      </c>
      <c r="L137" s="32" t="s">
        <v>101</v>
      </c>
      <c r="M137" s="32" t="s">
        <v>288</v>
      </c>
      <c r="N137" s="32" t="s">
        <v>181</v>
      </c>
      <c r="O137" s="32" t="s">
        <v>98</v>
      </c>
      <c r="P137" s="32" t="s">
        <v>253</v>
      </c>
      <c r="Q137" s="32" t="s">
        <v>253</v>
      </c>
      <c r="R137" s="33" t="s">
        <v>137</v>
      </c>
      <c r="S137" s="33"/>
      <c r="T137" s="33"/>
      <c r="U137" s="33"/>
      <c r="V137" s="33"/>
      <c r="W137" s="33"/>
      <c r="X137" s="33"/>
      <c r="Y137" s="33"/>
      <c r="Z137" s="33"/>
      <c r="AA137" s="278"/>
      <c r="AB137" s="279"/>
      <c r="AC137" s="278"/>
      <c r="AD137" s="279"/>
      <c r="AE137" s="278"/>
      <c r="AF137" s="279"/>
      <c r="AG137" s="278"/>
      <c r="AH137" s="279"/>
      <c r="AI137" s="2"/>
      <c r="AJ137" s="18"/>
      <c r="AK137" s="20" t="s">
        <v>161</v>
      </c>
      <c r="AL137" s="25" t="s">
        <v>161</v>
      </c>
      <c r="AM137" s="18"/>
    </row>
    <row r="138" spans="1:39" ht="28.5" customHeight="1">
      <c r="A138" s="104"/>
      <c r="B138" s="145"/>
      <c r="C138" s="177" t="s">
        <v>289</v>
      </c>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4"/>
      <c r="AI138" s="2"/>
      <c r="AJ138" s="18"/>
      <c r="AK138" s="18"/>
      <c r="AL138" s="26"/>
      <c r="AM138" s="18"/>
    </row>
    <row r="139" spans="1:39">
      <c r="A139" s="100"/>
      <c r="B139" s="142" t="s">
        <v>290</v>
      </c>
      <c r="C139" s="47" t="s">
        <v>291</v>
      </c>
      <c r="D139" s="32" t="str">
        <f t="shared" si="38"/>
        <v>_Z</v>
      </c>
      <c r="E139" s="32" t="str">
        <f t="shared" si="38"/>
        <v>_Z</v>
      </c>
      <c r="F139" s="32" t="s">
        <v>98</v>
      </c>
      <c r="G139" s="32" t="str">
        <f t="shared" si="39"/>
        <v>_Z</v>
      </c>
      <c r="H139" s="32" t="s">
        <v>153</v>
      </c>
      <c r="I139" s="32" t="s">
        <v>98</v>
      </c>
      <c r="J139" s="32" t="s">
        <v>98</v>
      </c>
      <c r="K139" s="32" t="str">
        <f t="shared" si="37"/>
        <v>INST_EDU_PUB</v>
      </c>
      <c r="L139" s="32" t="s">
        <v>101</v>
      </c>
      <c r="M139" s="32" t="s">
        <v>288</v>
      </c>
      <c r="N139" s="32" t="s">
        <v>181</v>
      </c>
      <c r="O139" s="32" t="s">
        <v>98</v>
      </c>
      <c r="P139" s="32" t="s">
        <v>156</v>
      </c>
      <c r="Q139" s="32" t="s">
        <v>157</v>
      </c>
      <c r="R139" s="33" t="s">
        <v>137</v>
      </c>
      <c r="S139" s="33"/>
      <c r="T139" s="33"/>
      <c r="U139" s="33"/>
      <c r="V139" s="33"/>
      <c r="W139" s="33"/>
      <c r="X139" s="33"/>
      <c r="Y139" s="33"/>
      <c r="Z139" s="33"/>
      <c r="AA139" s="278"/>
      <c r="AB139" s="279"/>
      <c r="AC139" s="278"/>
      <c r="AD139" s="279"/>
      <c r="AE139" s="278"/>
      <c r="AF139" s="279"/>
      <c r="AG139" s="278"/>
      <c r="AH139" s="279"/>
      <c r="AI139" s="2"/>
      <c r="AJ139" s="18"/>
      <c r="AK139" s="20" t="s">
        <v>225</v>
      </c>
      <c r="AL139" s="25" t="s">
        <v>223</v>
      </c>
      <c r="AM139" s="18"/>
    </row>
    <row r="140" spans="1:39" ht="27" customHeight="1">
      <c r="A140" s="100"/>
      <c r="B140" s="142" t="s">
        <v>292</v>
      </c>
      <c r="C140" s="96" t="s">
        <v>293</v>
      </c>
      <c r="D140" s="32" t="str">
        <f t="shared" si="38"/>
        <v>_Z</v>
      </c>
      <c r="E140" s="32" t="str">
        <f t="shared" si="38"/>
        <v>_Z</v>
      </c>
      <c r="F140" s="32" t="s">
        <v>98</v>
      </c>
      <c r="G140" s="32" t="str">
        <f t="shared" si="39"/>
        <v>_Z</v>
      </c>
      <c r="H140" s="32" t="s">
        <v>153</v>
      </c>
      <c r="I140" s="32" t="s">
        <v>98</v>
      </c>
      <c r="J140" s="32" t="s">
        <v>98</v>
      </c>
      <c r="K140" s="32" t="str">
        <f t="shared" si="37"/>
        <v>INST_EDU_PUB</v>
      </c>
      <c r="L140" s="32" t="s">
        <v>101</v>
      </c>
      <c r="M140" s="32" t="s">
        <v>288</v>
      </c>
      <c r="N140" s="32" t="s">
        <v>181</v>
      </c>
      <c r="O140" s="32" t="s">
        <v>98</v>
      </c>
      <c r="P140" s="32" t="s">
        <v>156</v>
      </c>
      <c r="Q140" s="32" t="s">
        <v>104</v>
      </c>
      <c r="R140" s="33" t="s">
        <v>105</v>
      </c>
      <c r="S140" s="33"/>
      <c r="T140" s="33"/>
      <c r="U140" s="33"/>
      <c r="V140" s="33"/>
      <c r="W140" s="33"/>
      <c r="X140" s="33"/>
      <c r="Y140" s="33"/>
      <c r="Z140" s="33"/>
      <c r="AA140" s="282"/>
      <c r="AB140" s="283"/>
      <c r="AC140" s="282"/>
      <c r="AD140" s="283"/>
      <c r="AE140" s="282"/>
      <c r="AF140" s="283"/>
      <c r="AG140" s="282"/>
      <c r="AH140" s="283"/>
      <c r="AI140" s="2"/>
      <c r="AJ140" s="18"/>
      <c r="AK140" s="20" t="s">
        <v>225</v>
      </c>
      <c r="AL140" s="25" t="s">
        <v>226</v>
      </c>
      <c r="AM140" s="18"/>
    </row>
    <row r="141" spans="1:39">
      <c r="A141" s="100"/>
      <c r="B141" s="142" t="s">
        <v>294</v>
      </c>
      <c r="C141" s="180" t="s">
        <v>180</v>
      </c>
      <c r="D141" s="32" t="str">
        <f t="shared" si="38"/>
        <v>_Z</v>
      </c>
      <c r="E141" s="32" t="str">
        <f t="shared" si="38"/>
        <v>_Z</v>
      </c>
      <c r="F141" s="32" t="str">
        <f t="shared" ref="F141:F155" si="40">F$5</f>
        <v>_Z</v>
      </c>
      <c r="G141" s="32" t="str">
        <f t="shared" si="39"/>
        <v>_Z</v>
      </c>
      <c r="H141" s="32" t="s">
        <v>99</v>
      </c>
      <c r="I141" s="32" t="s">
        <v>177</v>
      </c>
      <c r="J141" s="32" t="s">
        <v>167</v>
      </c>
      <c r="K141" s="32" t="str">
        <f t="shared" si="37"/>
        <v>INST_EDU_PUB</v>
      </c>
      <c r="L141" s="32" t="s">
        <v>101</v>
      </c>
      <c r="M141" s="32" t="s">
        <v>288</v>
      </c>
      <c r="N141" s="32" t="s">
        <v>181</v>
      </c>
      <c r="O141" s="32" t="s">
        <v>178</v>
      </c>
      <c r="P141" s="32" t="s">
        <v>98</v>
      </c>
      <c r="Q141" s="32" t="s">
        <v>98</v>
      </c>
      <c r="R141" s="32" t="s">
        <v>168</v>
      </c>
      <c r="S141" s="32"/>
      <c r="T141" s="33"/>
      <c r="U141" s="33"/>
      <c r="V141" s="33"/>
      <c r="W141" s="33"/>
      <c r="X141" s="33"/>
      <c r="Y141" s="33"/>
      <c r="Z141" s="33"/>
      <c r="AA141" s="208"/>
      <c r="AB141" s="206"/>
      <c r="AC141" s="208"/>
      <c r="AD141" s="206"/>
      <c r="AE141" s="208"/>
      <c r="AF141" s="206"/>
      <c r="AG141" s="208"/>
      <c r="AH141" s="206"/>
      <c r="AI141" s="2"/>
      <c r="AJ141" s="18"/>
      <c r="AK141" s="20" t="s">
        <v>225</v>
      </c>
      <c r="AL141" s="25" t="s">
        <v>233</v>
      </c>
      <c r="AM141" s="18"/>
    </row>
    <row r="142" spans="1:39" s="16" customFormat="1" ht="6">
      <c r="A142" s="169"/>
      <c r="B142" s="148"/>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9"/>
      <c r="AK142" s="19"/>
      <c r="AL142" s="27"/>
      <c r="AM142" s="19"/>
    </row>
    <row r="143" spans="1:39" ht="23.25">
      <c r="A143" s="158"/>
      <c r="B143" s="145"/>
      <c r="C143" s="113" t="s">
        <v>295</v>
      </c>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5"/>
      <c r="AI143" s="2"/>
      <c r="AJ143" s="18"/>
      <c r="AK143" s="18"/>
      <c r="AL143" s="26"/>
      <c r="AM143" s="18"/>
    </row>
    <row r="144" spans="1:39">
      <c r="A144" s="100"/>
      <c r="B144" s="142" t="s">
        <v>296</v>
      </c>
      <c r="C144" s="45" t="s">
        <v>250</v>
      </c>
      <c r="D144" s="32" t="str">
        <f t="shared" si="38"/>
        <v>_Z</v>
      </c>
      <c r="E144" s="32" t="str">
        <f t="shared" si="38"/>
        <v>_Z</v>
      </c>
      <c r="F144" s="32" t="s">
        <v>98</v>
      </c>
      <c r="G144" s="32" t="str">
        <f t="shared" si="39"/>
        <v>_Z</v>
      </c>
      <c r="H144" s="32" t="s">
        <v>251</v>
      </c>
      <c r="I144" s="32" t="s">
        <v>98</v>
      </c>
      <c r="J144" s="32" t="s">
        <v>98</v>
      </c>
      <c r="K144" s="32" t="str">
        <f t="shared" si="37"/>
        <v>INST_EDU_PUB</v>
      </c>
      <c r="L144" s="32" t="s">
        <v>101</v>
      </c>
      <c r="M144" s="32" t="s">
        <v>288</v>
      </c>
      <c r="N144" s="32" t="s">
        <v>184</v>
      </c>
      <c r="O144" s="32" t="s">
        <v>98</v>
      </c>
      <c r="P144" s="32" t="s">
        <v>253</v>
      </c>
      <c r="Q144" s="32" t="s">
        <v>253</v>
      </c>
      <c r="R144" s="33" t="s">
        <v>137</v>
      </c>
      <c r="S144" s="33"/>
      <c r="T144" s="33"/>
      <c r="U144" s="33"/>
      <c r="V144" s="33"/>
      <c r="W144" s="33"/>
      <c r="X144" s="33"/>
      <c r="Y144" s="33"/>
      <c r="Z144" s="33"/>
      <c r="AA144" s="278"/>
      <c r="AB144" s="279"/>
      <c r="AC144" s="278"/>
      <c r="AD144" s="279"/>
      <c r="AE144" s="278"/>
      <c r="AF144" s="279"/>
      <c r="AG144" s="278"/>
      <c r="AH144" s="279"/>
      <c r="AI144" s="2"/>
      <c r="AJ144" s="18"/>
      <c r="AK144" s="20" t="s">
        <v>161</v>
      </c>
      <c r="AL144" s="25" t="s">
        <v>161</v>
      </c>
      <c r="AM144" s="18"/>
    </row>
    <row r="145" spans="1:39" ht="43.5" customHeight="1">
      <c r="A145" s="105"/>
      <c r="B145" s="145"/>
      <c r="C145" s="284" t="s">
        <v>297</v>
      </c>
      <c r="D145" s="285"/>
      <c r="E145" s="285"/>
      <c r="F145" s="285"/>
      <c r="G145" s="285"/>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6"/>
      <c r="AI145" s="2"/>
      <c r="AJ145" s="18"/>
      <c r="AK145" s="18"/>
      <c r="AL145" s="26"/>
      <c r="AM145" s="18"/>
    </row>
    <row r="146" spans="1:39">
      <c r="A146" s="100"/>
      <c r="B146" s="142" t="s">
        <v>298</v>
      </c>
      <c r="C146" s="47" t="s">
        <v>291</v>
      </c>
      <c r="D146" s="32" t="str">
        <f t="shared" si="38"/>
        <v>_Z</v>
      </c>
      <c r="E146" s="32" t="str">
        <f t="shared" si="38"/>
        <v>_Z</v>
      </c>
      <c r="F146" s="32" t="s">
        <v>98</v>
      </c>
      <c r="G146" s="32" t="str">
        <f t="shared" si="39"/>
        <v>_Z</v>
      </c>
      <c r="H146" s="32" t="s">
        <v>153</v>
      </c>
      <c r="I146" s="32" t="s">
        <v>98</v>
      </c>
      <c r="J146" s="32" t="s">
        <v>98</v>
      </c>
      <c r="K146" s="32" t="str">
        <f t="shared" si="37"/>
        <v>INST_EDU_PUB</v>
      </c>
      <c r="L146" s="32" t="s">
        <v>101</v>
      </c>
      <c r="M146" s="32" t="s">
        <v>288</v>
      </c>
      <c r="N146" s="32" t="s">
        <v>184</v>
      </c>
      <c r="O146" s="32" t="s">
        <v>98</v>
      </c>
      <c r="P146" s="32" t="s">
        <v>156</v>
      </c>
      <c r="Q146" s="32" t="s">
        <v>157</v>
      </c>
      <c r="R146" s="33" t="s">
        <v>137</v>
      </c>
      <c r="S146" s="33"/>
      <c r="T146" s="33"/>
      <c r="U146" s="33"/>
      <c r="V146" s="33"/>
      <c r="W146" s="33"/>
      <c r="X146" s="33"/>
      <c r="Y146" s="33"/>
      <c r="Z146" s="33"/>
      <c r="AA146" s="278"/>
      <c r="AB146" s="279"/>
      <c r="AC146" s="278"/>
      <c r="AD146" s="279"/>
      <c r="AE146" s="278"/>
      <c r="AF146" s="279"/>
      <c r="AG146" s="278"/>
      <c r="AH146" s="279"/>
      <c r="AI146" s="2"/>
      <c r="AJ146" s="18"/>
      <c r="AK146" s="20" t="s">
        <v>225</v>
      </c>
      <c r="AL146" s="25" t="s">
        <v>230</v>
      </c>
      <c r="AM146" s="18"/>
    </row>
    <row r="147" spans="1:39" ht="27.4" customHeight="1">
      <c r="A147" s="100"/>
      <c r="B147" s="142" t="s">
        <v>299</v>
      </c>
      <c r="C147" s="96" t="s">
        <v>293</v>
      </c>
      <c r="D147" s="32" t="str">
        <f t="shared" si="38"/>
        <v>_Z</v>
      </c>
      <c r="E147" s="32" t="str">
        <f t="shared" si="38"/>
        <v>_Z</v>
      </c>
      <c r="F147" s="32" t="s">
        <v>98</v>
      </c>
      <c r="G147" s="32" t="str">
        <f t="shared" si="39"/>
        <v>_Z</v>
      </c>
      <c r="H147" s="32" t="s">
        <v>153</v>
      </c>
      <c r="I147" s="32" t="s">
        <v>98</v>
      </c>
      <c r="J147" s="32" t="s">
        <v>98</v>
      </c>
      <c r="K147" s="32" t="str">
        <f t="shared" si="37"/>
        <v>INST_EDU_PUB</v>
      </c>
      <c r="L147" s="32" t="s">
        <v>101</v>
      </c>
      <c r="M147" s="32" t="s">
        <v>288</v>
      </c>
      <c r="N147" s="32" t="s">
        <v>184</v>
      </c>
      <c r="O147" s="32" t="s">
        <v>98</v>
      </c>
      <c r="P147" s="32" t="s">
        <v>156</v>
      </c>
      <c r="Q147" s="32" t="s">
        <v>104</v>
      </c>
      <c r="R147" s="33" t="s">
        <v>105</v>
      </c>
      <c r="S147" s="33"/>
      <c r="T147" s="33"/>
      <c r="U147" s="33"/>
      <c r="V147" s="33"/>
      <c r="W147" s="33"/>
      <c r="X147" s="33"/>
      <c r="Y147" s="33"/>
      <c r="Z147" s="33"/>
      <c r="AA147" s="282"/>
      <c r="AB147" s="283"/>
      <c r="AC147" s="282"/>
      <c r="AD147" s="283"/>
      <c r="AE147" s="282"/>
      <c r="AF147" s="283"/>
      <c r="AG147" s="282"/>
      <c r="AH147" s="283"/>
      <c r="AI147" s="2"/>
      <c r="AJ147" s="18"/>
      <c r="AK147" s="20" t="s">
        <v>225</v>
      </c>
      <c r="AL147" s="25" t="s">
        <v>265</v>
      </c>
      <c r="AM147" s="18"/>
    </row>
    <row r="148" spans="1:39">
      <c r="A148" s="100"/>
      <c r="B148" s="142" t="s">
        <v>300</v>
      </c>
      <c r="C148" s="180" t="s">
        <v>183</v>
      </c>
      <c r="D148" s="32" t="str">
        <f t="shared" si="38"/>
        <v>_Z</v>
      </c>
      <c r="E148" s="32" t="str">
        <f t="shared" si="38"/>
        <v>_Z</v>
      </c>
      <c r="F148" s="32" t="str">
        <f t="shared" si="40"/>
        <v>_Z</v>
      </c>
      <c r="G148" s="32" t="str">
        <f t="shared" si="39"/>
        <v>_Z</v>
      </c>
      <c r="H148" s="32" t="s">
        <v>99</v>
      </c>
      <c r="I148" s="32" t="s">
        <v>177</v>
      </c>
      <c r="J148" s="32" t="s">
        <v>167</v>
      </c>
      <c r="K148" s="32" t="str">
        <f t="shared" si="37"/>
        <v>INST_EDU_PUB</v>
      </c>
      <c r="L148" s="32" t="s">
        <v>101</v>
      </c>
      <c r="M148" s="32" t="s">
        <v>288</v>
      </c>
      <c r="N148" s="32" t="s">
        <v>184</v>
      </c>
      <c r="O148" s="32" t="s">
        <v>178</v>
      </c>
      <c r="P148" s="32" t="s">
        <v>98</v>
      </c>
      <c r="Q148" s="32" t="s">
        <v>98</v>
      </c>
      <c r="R148" s="32" t="s">
        <v>168</v>
      </c>
      <c r="S148" s="32"/>
      <c r="T148" s="33"/>
      <c r="U148" s="33"/>
      <c r="V148" s="33"/>
      <c r="W148" s="33"/>
      <c r="X148" s="33"/>
      <c r="Y148" s="33"/>
      <c r="Z148" s="33"/>
      <c r="AA148" s="208"/>
      <c r="AB148" s="206"/>
      <c r="AC148" s="208"/>
      <c r="AD148" s="206"/>
      <c r="AE148" s="208"/>
      <c r="AF148" s="206"/>
      <c r="AG148" s="208"/>
      <c r="AH148" s="206"/>
      <c r="AI148" s="2"/>
      <c r="AJ148" s="18"/>
      <c r="AK148" s="20" t="s">
        <v>225</v>
      </c>
      <c r="AL148" s="25" t="s">
        <v>234</v>
      </c>
      <c r="AM148" s="18"/>
    </row>
    <row r="149" spans="1:39" s="16" customFormat="1" ht="6">
      <c r="A149" s="169"/>
      <c r="B149" s="148"/>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9"/>
      <c r="AK149" s="19"/>
      <c r="AL149" s="27"/>
      <c r="AM149" s="19"/>
    </row>
    <row r="150" spans="1:39" ht="23.25">
      <c r="A150" s="158"/>
      <c r="B150" s="145"/>
      <c r="C150" s="113" t="s">
        <v>301</v>
      </c>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5"/>
      <c r="AI150" s="2"/>
      <c r="AJ150" s="18"/>
      <c r="AK150" s="18"/>
      <c r="AL150" s="26"/>
      <c r="AM150" s="18"/>
    </row>
    <row r="151" spans="1:39">
      <c r="A151" s="100"/>
      <c r="B151" s="142" t="s">
        <v>302</v>
      </c>
      <c r="C151" s="45" t="s">
        <v>250</v>
      </c>
      <c r="D151" s="32" t="str">
        <f t="shared" si="38"/>
        <v>_Z</v>
      </c>
      <c r="E151" s="32" t="str">
        <f t="shared" si="38"/>
        <v>_Z</v>
      </c>
      <c r="F151" s="32" t="s">
        <v>98</v>
      </c>
      <c r="G151" s="32" t="str">
        <f t="shared" si="39"/>
        <v>_Z</v>
      </c>
      <c r="H151" s="32" t="s">
        <v>251</v>
      </c>
      <c r="I151" s="32" t="s">
        <v>98</v>
      </c>
      <c r="J151" s="32" t="s">
        <v>98</v>
      </c>
      <c r="K151" s="32" t="str">
        <f t="shared" si="37"/>
        <v>INST_EDU_PUB</v>
      </c>
      <c r="L151" s="32" t="s">
        <v>101</v>
      </c>
      <c r="M151" s="32" t="s">
        <v>288</v>
      </c>
      <c r="N151" s="32" t="s">
        <v>187</v>
      </c>
      <c r="O151" s="32" t="s">
        <v>98</v>
      </c>
      <c r="P151" s="32" t="s">
        <v>253</v>
      </c>
      <c r="Q151" s="32" t="s">
        <v>253</v>
      </c>
      <c r="R151" s="33" t="s">
        <v>137</v>
      </c>
      <c r="S151" s="33"/>
      <c r="T151" s="33"/>
      <c r="U151" s="33"/>
      <c r="V151" s="33"/>
      <c r="W151" s="33"/>
      <c r="X151" s="33"/>
      <c r="Y151" s="33"/>
      <c r="Z151" s="33"/>
      <c r="AA151" s="278"/>
      <c r="AB151" s="279"/>
      <c r="AC151" s="278"/>
      <c r="AD151" s="279"/>
      <c r="AE151" s="278"/>
      <c r="AF151" s="279"/>
      <c r="AG151" s="278"/>
      <c r="AH151" s="279"/>
      <c r="AI151" s="2"/>
      <c r="AJ151" s="18"/>
      <c r="AK151" s="20" t="s">
        <v>161</v>
      </c>
      <c r="AL151" s="25" t="s">
        <v>161</v>
      </c>
      <c r="AM151" s="18"/>
    </row>
    <row r="152" spans="1:39" ht="44.45" customHeight="1">
      <c r="A152" s="105"/>
      <c r="B152" s="145"/>
      <c r="C152" s="284" t="s">
        <v>303</v>
      </c>
      <c r="D152" s="285"/>
      <c r="E152" s="285"/>
      <c r="F152" s="285"/>
      <c r="G152" s="285"/>
      <c r="H152" s="285"/>
      <c r="I152" s="285"/>
      <c r="J152" s="285"/>
      <c r="K152" s="285"/>
      <c r="L152" s="285"/>
      <c r="M152" s="285"/>
      <c r="N152" s="285"/>
      <c r="O152" s="285"/>
      <c r="P152" s="285"/>
      <c r="Q152" s="285"/>
      <c r="R152" s="285"/>
      <c r="S152" s="285"/>
      <c r="T152" s="285"/>
      <c r="U152" s="285"/>
      <c r="V152" s="285"/>
      <c r="W152" s="285"/>
      <c r="X152" s="285"/>
      <c r="Y152" s="285"/>
      <c r="Z152" s="285"/>
      <c r="AA152" s="285"/>
      <c r="AB152" s="285"/>
      <c r="AC152" s="285"/>
      <c r="AD152" s="285"/>
      <c r="AE152" s="285"/>
      <c r="AF152" s="285"/>
      <c r="AG152" s="285"/>
      <c r="AH152" s="286"/>
      <c r="AI152" s="2"/>
      <c r="AJ152" s="18"/>
      <c r="AK152" s="18"/>
      <c r="AL152" s="26"/>
      <c r="AM152" s="18"/>
    </row>
    <row r="153" spans="1:39">
      <c r="A153" s="100"/>
      <c r="B153" s="142" t="s">
        <v>304</v>
      </c>
      <c r="C153" s="47" t="s">
        <v>291</v>
      </c>
      <c r="D153" s="32" t="str">
        <f t="shared" si="38"/>
        <v>_Z</v>
      </c>
      <c r="E153" s="32" t="str">
        <f t="shared" si="38"/>
        <v>_Z</v>
      </c>
      <c r="F153" s="32" t="s">
        <v>98</v>
      </c>
      <c r="G153" s="32" t="str">
        <f t="shared" si="39"/>
        <v>_Z</v>
      </c>
      <c r="H153" s="32" t="s">
        <v>153</v>
      </c>
      <c r="I153" s="32" t="s">
        <v>98</v>
      </c>
      <c r="J153" s="32" t="s">
        <v>98</v>
      </c>
      <c r="K153" s="32" t="str">
        <f t="shared" si="37"/>
        <v>INST_EDU_PUB</v>
      </c>
      <c r="L153" s="32" t="s">
        <v>101</v>
      </c>
      <c r="M153" s="32" t="s">
        <v>288</v>
      </c>
      <c r="N153" s="32" t="s">
        <v>187</v>
      </c>
      <c r="O153" s="32" t="s">
        <v>98</v>
      </c>
      <c r="P153" s="32" t="s">
        <v>156</v>
      </c>
      <c r="Q153" s="32" t="s">
        <v>157</v>
      </c>
      <c r="R153" s="33" t="s">
        <v>137</v>
      </c>
      <c r="S153" s="33"/>
      <c r="T153" s="33"/>
      <c r="U153" s="33"/>
      <c r="V153" s="33"/>
      <c r="W153" s="33"/>
      <c r="X153" s="33"/>
      <c r="Y153" s="33"/>
      <c r="Z153" s="33"/>
      <c r="AA153" s="278"/>
      <c r="AB153" s="279"/>
      <c r="AC153" s="278"/>
      <c r="AD153" s="279"/>
      <c r="AE153" s="278"/>
      <c r="AF153" s="279"/>
      <c r="AG153" s="278"/>
      <c r="AH153" s="279"/>
      <c r="AI153" s="2"/>
      <c r="AJ153" s="18"/>
      <c r="AK153" s="20" t="s">
        <v>225</v>
      </c>
      <c r="AL153" s="25" t="s">
        <v>231</v>
      </c>
      <c r="AM153" s="18"/>
    </row>
    <row r="154" spans="1:39" ht="27.4" customHeight="1">
      <c r="A154" s="100"/>
      <c r="B154" s="142" t="s">
        <v>305</v>
      </c>
      <c r="C154" s="96" t="s">
        <v>293</v>
      </c>
      <c r="D154" s="32" t="str">
        <f t="shared" si="38"/>
        <v>_Z</v>
      </c>
      <c r="E154" s="32" t="str">
        <f t="shared" si="38"/>
        <v>_Z</v>
      </c>
      <c r="F154" s="32" t="s">
        <v>98</v>
      </c>
      <c r="G154" s="32" t="str">
        <f t="shared" si="39"/>
        <v>_Z</v>
      </c>
      <c r="H154" s="32" t="s">
        <v>153</v>
      </c>
      <c r="I154" s="32" t="s">
        <v>98</v>
      </c>
      <c r="J154" s="32" t="s">
        <v>98</v>
      </c>
      <c r="K154" s="32" t="str">
        <f t="shared" si="37"/>
        <v>INST_EDU_PUB</v>
      </c>
      <c r="L154" s="32" t="s">
        <v>101</v>
      </c>
      <c r="M154" s="32" t="s">
        <v>288</v>
      </c>
      <c r="N154" s="32" t="s">
        <v>187</v>
      </c>
      <c r="O154" s="32" t="s">
        <v>98</v>
      </c>
      <c r="P154" s="32" t="s">
        <v>156</v>
      </c>
      <c r="Q154" s="32" t="s">
        <v>104</v>
      </c>
      <c r="R154" s="33" t="s">
        <v>105</v>
      </c>
      <c r="S154" s="33"/>
      <c r="T154" s="33"/>
      <c r="U154" s="33"/>
      <c r="V154" s="33"/>
      <c r="W154" s="33"/>
      <c r="X154" s="33"/>
      <c r="Y154" s="33"/>
      <c r="Z154" s="33"/>
      <c r="AA154" s="282"/>
      <c r="AB154" s="283"/>
      <c r="AC154" s="282"/>
      <c r="AD154" s="283"/>
      <c r="AE154" s="282"/>
      <c r="AF154" s="283"/>
      <c r="AG154" s="282"/>
      <c r="AH154" s="283"/>
      <c r="AI154" s="2"/>
      <c r="AJ154" s="18"/>
      <c r="AK154" s="20" t="s">
        <v>225</v>
      </c>
      <c r="AL154" s="25" t="s">
        <v>272</v>
      </c>
      <c r="AM154" s="18"/>
    </row>
    <row r="155" spans="1:39">
      <c r="A155" s="100"/>
      <c r="B155" s="142" t="s">
        <v>306</v>
      </c>
      <c r="C155" s="180" t="s">
        <v>186</v>
      </c>
      <c r="D155" s="32" t="str">
        <f t="shared" si="38"/>
        <v>_Z</v>
      </c>
      <c r="E155" s="32" t="str">
        <f t="shared" si="38"/>
        <v>_Z</v>
      </c>
      <c r="F155" s="32" t="str">
        <f t="shared" si="40"/>
        <v>_Z</v>
      </c>
      <c r="G155" s="32" t="str">
        <f t="shared" si="39"/>
        <v>_Z</v>
      </c>
      <c r="H155" s="32" t="s">
        <v>99</v>
      </c>
      <c r="I155" s="32" t="s">
        <v>177</v>
      </c>
      <c r="J155" s="32" t="s">
        <v>167</v>
      </c>
      <c r="K155" s="32" t="str">
        <f t="shared" si="37"/>
        <v>INST_EDU_PUB</v>
      </c>
      <c r="L155" s="32" t="s">
        <v>101</v>
      </c>
      <c r="M155" s="32" t="s">
        <v>288</v>
      </c>
      <c r="N155" s="32" t="s">
        <v>187</v>
      </c>
      <c r="O155" s="32" t="s">
        <v>178</v>
      </c>
      <c r="P155" s="32" t="s">
        <v>98</v>
      </c>
      <c r="Q155" s="32" t="s">
        <v>98</v>
      </c>
      <c r="R155" s="32" t="s">
        <v>168</v>
      </c>
      <c r="S155" s="32"/>
      <c r="T155" s="33"/>
      <c r="U155" s="33"/>
      <c r="V155" s="33"/>
      <c r="W155" s="33"/>
      <c r="X155" s="33"/>
      <c r="Y155" s="33"/>
      <c r="Z155" s="33"/>
      <c r="AA155" s="208"/>
      <c r="AB155" s="206"/>
      <c r="AC155" s="208"/>
      <c r="AD155" s="206"/>
      <c r="AE155" s="208"/>
      <c r="AF155" s="206"/>
      <c r="AG155" s="208"/>
      <c r="AH155" s="206"/>
      <c r="AI155" s="2"/>
      <c r="AJ155" s="18"/>
      <c r="AK155" s="20" t="s">
        <v>225</v>
      </c>
      <c r="AL155" s="25" t="s">
        <v>235</v>
      </c>
      <c r="AM155" s="18"/>
    </row>
    <row r="156" spans="1:39">
      <c r="A156" s="2"/>
      <c r="B156" s="38"/>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18"/>
      <c r="AK156" s="18"/>
      <c r="AL156" s="26"/>
      <c r="AM156" s="18"/>
    </row>
    <row r="157" spans="1:39" ht="25.5" customHeight="1">
      <c r="A157" s="2"/>
      <c r="B157" s="38"/>
      <c r="C157" s="141" t="s">
        <v>307</v>
      </c>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2"/>
      <c r="AI157" s="2"/>
      <c r="AJ157" s="18"/>
      <c r="AK157" s="18"/>
      <c r="AL157" s="26"/>
      <c r="AM157" s="18"/>
    </row>
    <row r="158" spans="1:39" s="16" customFormat="1" ht="6">
      <c r="A158" s="15"/>
      <c r="B158" s="39"/>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9"/>
      <c r="AK158" s="19"/>
      <c r="AL158" s="27"/>
      <c r="AM158" s="19"/>
    </row>
    <row r="159" spans="1:39" s="16" customFormat="1" ht="57" customHeight="1">
      <c r="A159" s="14"/>
      <c r="B159" s="38"/>
      <c r="C159" s="275" t="s">
        <v>308</v>
      </c>
      <c r="D159" s="276"/>
      <c r="E159" s="276"/>
      <c r="F159" s="276"/>
      <c r="G159" s="276"/>
      <c r="H159" s="276"/>
      <c r="I159" s="276"/>
      <c r="J159" s="276"/>
      <c r="K159" s="276"/>
      <c r="L159" s="276"/>
      <c r="M159" s="276"/>
      <c r="N159" s="276"/>
      <c r="O159" s="276"/>
      <c r="P159" s="276"/>
      <c r="Q159" s="276"/>
      <c r="R159" s="276"/>
      <c r="S159" s="276"/>
      <c r="T159" s="276"/>
      <c r="U159" s="276"/>
      <c r="V159" s="276"/>
      <c r="W159" s="276"/>
      <c r="X159" s="276"/>
      <c r="Y159" s="276"/>
      <c r="Z159" s="276"/>
      <c r="AA159" s="276"/>
      <c r="AB159" s="276"/>
      <c r="AC159" s="276"/>
      <c r="AD159" s="276"/>
      <c r="AE159" s="276"/>
      <c r="AF159" s="276"/>
      <c r="AG159" s="276"/>
      <c r="AH159" s="277"/>
      <c r="AI159" s="15"/>
      <c r="AJ159" s="19"/>
      <c r="AK159" s="19"/>
      <c r="AL159" s="27"/>
      <c r="AM159" s="19"/>
    </row>
    <row r="160" spans="1:39" s="16" customFormat="1" ht="6">
      <c r="A160" s="15"/>
      <c r="B160" s="39"/>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9"/>
      <c r="AK160" s="19"/>
      <c r="AL160" s="27"/>
      <c r="AM160" s="19"/>
    </row>
    <row r="161" spans="1:39">
      <c r="A161" s="2"/>
      <c r="B161" s="38"/>
      <c r="C161" s="13" t="s">
        <v>121</v>
      </c>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280" t="s">
        <v>122</v>
      </c>
      <c r="AB161" s="281"/>
      <c r="AC161" s="280" t="s">
        <v>123</v>
      </c>
      <c r="AD161" s="281"/>
      <c r="AE161" s="280" t="s">
        <v>124</v>
      </c>
      <c r="AF161" s="281"/>
      <c r="AG161" s="280" t="s">
        <v>125</v>
      </c>
      <c r="AH161" s="281"/>
      <c r="AI161" s="2"/>
      <c r="AJ161" s="18"/>
      <c r="AK161" s="18"/>
      <c r="AL161" s="26"/>
      <c r="AM161" s="18"/>
    </row>
    <row r="162" spans="1:39">
      <c r="A162" s="2"/>
      <c r="B162" s="38"/>
      <c r="C162" s="13"/>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287" t="s">
        <v>126</v>
      </c>
      <c r="AB162" s="288"/>
      <c r="AC162" s="287" t="s">
        <v>127</v>
      </c>
      <c r="AD162" s="288"/>
      <c r="AE162" s="287" t="s">
        <v>128</v>
      </c>
      <c r="AF162" s="288"/>
      <c r="AG162" s="287" t="s">
        <v>129</v>
      </c>
      <c r="AH162" s="288"/>
      <c r="AI162" s="2"/>
      <c r="AJ162" s="18"/>
      <c r="AK162" s="18"/>
      <c r="AL162" s="26"/>
      <c r="AM162" s="18"/>
    </row>
    <row r="163" spans="1:39">
      <c r="A163" s="2"/>
      <c r="B163" s="38"/>
      <c r="C163" s="13" t="s">
        <v>130</v>
      </c>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289" t="s">
        <v>131</v>
      </c>
      <c r="AB163" s="290"/>
      <c r="AC163" s="289" t="s">
        <v>132</v>
      </c>
      <c r="AD163" s="290"/>
      <c r="AE163" s="289" t="s">
        <v>133</v>
      </c>
      <c r="AF163" s="290"/>
      <c r="AG163" s="289" t="s">
        <v>133</v>
      </c>
      <c r="AH163" s="290"/>
      <c r="AI163" s="2"/>
      <c r="AJ163" s="18"/>
      <c r="AK163" s="18"/>
      <c r="AL163" s="26"/>
      <c r="AM163" s="18"/>
    </row>
    <row r="164" spans="1:39">
      <c r="A164" s="2"/>
      <c r="B164" s="38"/>
      <c r="C164" s="2"/>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291">
        <v>1</v>
      </c>
      <c r="AB164" s="291"/>
      <c r="AC164" s="291">
        <v>2</v>
      </c>
      <c r="AD164" s="291"/>
      <c r="AE164" s="291">
        <v>3</v>
      </c>
      <c r="AF164" s="291"/>
      <c r="AG164" s="291">
        <v>4</v>
      </c>
      <c r="AH164" s="291"/>
      <c r="AI164" s="2"/>
      <c r="AJ164" s="18"/>
      <c r="AK164" s="18"/>
      <c r="AL164" s="26"/>
      <c r="AM164" s="18"/>
    </row>
    <row r="165" spans="1:39" s="16" customFormat="1" ht="6">
      <c r="A165" s="15"/>
      <c r="B165" s="39"/>
      <c r="C165" s="15"/>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15"/>
      <c r="AB165" s="15"/>
      <c r="AC165" s="15"/>
      <c r="AD165" s="15"/>
      <c r="AE165" s="15"/>
      <c r="AF165" s="15"/>
      <c r="AG165" s="15"/>
      <c r="AH165" s="15"/>
      <c r="AI165" s="15"/>
      <c r="AJ165" s="19"/>
      <c r="AK165" s="19"/>
      <c r="AL165" s="27"/>
      <c r="AM165" s="19"/>
    </row>
    <row r="166" spans="1:39">
      <c r="A166" s="2"/>
      <c r="B166" s="38"/>
      <c r="C166" s="154" t="s">
        <v>309</v>
      </c>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2"/>
      <c r="AB166" s="2"/>
      <c r="AC166" s="2"/>
      <c r="AD166" s="2"/>
      <c r="AE166" s="2"/>
      <c r="AF166" s="2"/>
      <c r="AG166" s="2"/>
      <c r="AH166" s="2"/>
      <c r="AI166" s="2"/>
      <c r="AJ166" s="18"/>
      <c r="AK166" s="22"/>
      <c r="AL166" s="28"/>
      <c r="AM166" s="18"/>
    </row>
    <row r="167" spans="1:39">
      <c r="A167" s="2"/>
      <c r="B167" s="142" t="s">
        <v>310</v>
      </c>
      <c r="C167" s="43" t="s">
        <v>311</v>
      </c>
      <c r="D167" s="32" t="str">
        <f t="shared" ref="D167:E177" si="41">D$4</f>
        <v>_Z</v>
      </c>
      <c r="E167" s="32" t="str">
        <f t="shared" si="41"/>
        <v>_Z</v>
      </c>
      <c r="F167" s="32" t="s">
        <v>98</v>
      </c>
      <c r="G167" s="32" t="str">
        <f t="shared" ref="G167:G177" si="42">G$6</f>
        <v>_Z</v>
      </c>
      <c r="H167" s="32" t="s">
        <v>251</v>
      </c>
      <c r="I167" s="32" t="s">
        <v>98</v>
      </c>
      <c r="J167" s="32" t="s">
        <v>98</v>
      </c>
      <c r="K167" s="32" t="str">
        <f t="shared" ref="K167:K170" si="43">$K$8</f>
        <v>INST_EDU_PUB</v>
      </c>
      <c r="L167" s="32" t="s">
        <v>101</v>
      </c>
      <c r="M167" s="32" t="s">
        <v>312</v>
      </c>
      <c r="N167" s="32" t="s">
        <v>155</v>
      </c>
      <c r="O167" s="32" t="s">
        <v>98</v>
      </c>
      <c r="P167" s="32" t="s">
        <v>253</v>
      </c>
      <c r="Q167" s="32" t="s">
        <v>253</v>
      </c>
      <c r="R167" s="33" t="s">
        <v>137</v>
      </c>
      <c r="S167" s="33"/>
      <c r="T167" s="33"/>
      <c r="U167" s="33"/>
      <c r="V167" s="33"/>
      <c r="W167" s="33"/>
      <c r="X167" s="33"/>
      <c r="Y167" s="33"/>
      <c r="Z167" s="33"/>
      <c r="AA167" s="278"/>
      <c r="AB167" s="279"/>
      <c r="AC167" s="278"/>
      <c r="AD167" s="279"/>
      <c r="AE167" s="278"/>
      <c r="AF167" s="279"/>
      <c r="AG167" s="278"/>
      <c r="AH167" s="279"/>
      <c r="AI167" s="2"/>
      <c r="AJ167" s="18"/>
      <c r="AK167" s="20" t="s">
        <v>27</v>
      </c>
      <c r="AL167" s="25" t="s">
        <v>255</v>
      </c>
      <c r="AM167" s="18"/>
    </row>
    <row r="168" spans="1:39">
      <c r="A168" s="2"/>
      <c r="B168" s="142" t="s">
        <v>313</v>
      </c>
      <c r="C168" s="43" t="s">
        <v>314</v>
      </c>
      <c r="D168" s="32" t="str">
        <f t="shared" si="41"/>
        <v>_Z</v>
      </c>
      <c r="E168" s="32" t="str">
        <f t="shared" si="41"/>
        <v>_Z</v>
      </c>
      <c r="F168" s="32" t="s">
        <v>98</v>
      </c>
      <c r="G168" s="32" t="str">
        <f t="shared" si="42"/>
        <v>_Z</v>
      </c>
      <c r="H168" s="32" t="s">
        <v>251</v>
      </c>
      <c r="I168" s="32" t="s">
        <v>98</v>
      </c>
      <c r="J168" s="32" t="s">
        <v>98</v>
      </c>
      <c r="K168" s="32" t="str">
        <f t="shared" si="43"/>
        <v>INST_EDU_PUB</v>
      </c>
      <c r="L168" s="32" t="s">
        <v>101</v>
      </c>
      <c r="M168" s="32" t="s">
        <v>312</v>
      </c>
      <c r="N168" s="32" t="s">
        <v>181</v>
      </c>
      <c r="O168" s="32" t="s">
        <v>98</v>
      </c>
      <c r="P168" s="32" t="s">
        <v>253</v>
      </c>
      <c r="Q168" s="32" t="s">
        <v>253</v>
      </c>
      <c r="R168" s="33" t="s">
        <v>137</v>
      </c>
      <c r="S168" s="33"/>
      <c r="T168" s="33"/>
      <c r="U168" s="33"/>
      <c r="V168" s="33"/>
      <c r="W168" s="33"/>
      <c r="X168" s="33"/>
      <c r="Y168" s="33"/>
      <c r="Z168" s="33"/>
      <c r="AA168" s="278"/>
      <c r="AB168" s="279"/>
      <c r="AC168" s="278"/>
      <c r="AD168" s="279"/>
      <c r="AE168" s="278"/>
      <c r="AF168" s="279"/>
      <c r="AG168" s="278"/>
      <c r="AH168" s="279"/>
      <c r="AI168" s="2"/>
      <c r="AJ168" s="18"/>
      <c r="AK168" s="20" t="s">
        <v>27</v>
      </c>
      <c r="AL168" s="25" t="s">
        <v>263</v>
      </c>
      <c r="AM168" s="18"/>
    </row>
    <row r="169" spans="1:39">
      <c r="A169" s="2"/>
      <c r="B169" s="142" t="s">
        <v>315</v>
      </c>
      <c r="C169" s="43" t="s">
        <v>316</v>
      </c>
      <c r="D169" s="32" t="str">
        <f t="shared" si="41"/>
        <v>_Z</v>
      </c>
      <c r="E169" s="32" t="str">
        <f t="shared" si="41"/>
        <v>_Z</v>
      </c>
      <c r="F169" s="32" t="s">
        <v>98</v>
      </c>
      <c r="G169" s="32" t="str">
        <f t="shared" si="42"/>
        <v>_Z</v>
      </c>
      <c r="H169" s="32" t="s">
        <v>251</v>
      </c>
      <c r="I169" s="32" t="s">
        <v>98</v>
      </c>
      <c r="J169" s="32" t="s">
        <v>98</v>
      </c>
      <c r="K169" s="32" t="str">
        <f t="shared" si="43"/>
        <v>INST_EDU_PUB</v>
      </c>
      <c r="L169" s="32" t="s">
        <v>101</v>
      </c>
      <c r="M169" s="32" t="s">
        <v>312</v>
      </c>
      <c r="N169" s="32" t="s">
        <v>184</v>
      </c>
      <c r="O169" s="32" t="s">
        <v>98</v>
      </c>
      <c r="P169" s="32" t="s">
        <v>253</v>
      </c>
      <c r="Q169" s="32" t="s">
        <v>253</v>
      </c>
      <c r="R169" s="33" t="s">
        <v>137</v>
      </c>
      <c r="S169" s="33"/>
      <c r="T169" s="33"/>
      <c r="U169" s="33"/>
      <c r="V169" s="33"/>
      <c r="W169" s="33"/>
      <c r="X169" s="33"/>
      <c r="Y169" s="33"/>
      <c r="Z169" s="33"/>
      <c r="AA169" s="278"/>
      <c r="AB169" s="279"/>
      <c r="AC169" s="278"/>
      <c r="AD169" s="279"/>
      <c r="AE169" s="278"/>
      <c r="AF169" s="279"/>
      <c r="AG169" s="278"/>
      <c r="AH169" s="279"/>
      <c r="AI169" s="2"/>
      <c r="AJ169" s="18"/>
      <c r="AK169" s="20" t="s">
        <v>27</v>
      </c>
      <c r="AL169" s="25" t="s">
        <v>270</v>
      </c>
      <c r="AM169" s="18"/>
    </row>
    <row r="170" spans="1:39">
      <c r="A170" s="2"/>
      <c r="B170" s="142" t="s">
        <v>317</v>
      </c>
      <c r="C170" s="43" t="s">
        <v>318</v>
      </c>
      <c r="D170" s="32" t="str">
        <f t="shared" si="41"/>
        <v>_Z</v>
      </c>
      <c r="E170" s="32" t="str">
        <f t="shared" si="41"/>
        <v>_Z</v>
      </c>
      <c r="F170" s="32" t="s">
        <v>98</v>
      </c>
      <c r="G170" s="32" t="str">
        <f t="shared" si="42"/>
        <v>_Z</v>
      </c>
      <c r="H170" s="32" t="s">
        <v>251</v>
      </c>
      <c r="I170" s="32" t="s">
        <v>98</v>
      </c>
      <c r="J170" s="32" t="s">
        <v>98</v>
      </c>
      <c r="K170" s="32" t="str">
        <f t="shared" si="43"/>
        <v>INST_EDU_PUB</v>
      </c>
      <c r="L170" s="32" t="s">
        <v>101</v>
      </c>
      <c r="M170" s="32" t="s">
        <v>312</v>
      </c>
      <c r="N170" s="32" t="s">
        <v>187</v>
      </c>
      <c r="O170" s="32" t="s">
        <v>98</v>
      </c>
      <c r="P170" s="32" t="s">
        <v>253</v>
      </c>
      <c r="Q170" s="32" t="s">
        <v>253</v>
      </c>
      <c r="R170" s="33" t="s">
        <v>137</v>
      </c>
      <c r="S170" s="33"/>
      <c r="T170" s="33"/>
      <c r="U170" s="33"/>
      <c r="V170" s="33"/>
      <c r="W170" s="33"/>
      <c r="X170" s="33"/>
      <c r="Y170" s="33"/>
      <c r="Z170" s="33"/>
      <c r="AA170" s="278"/>
      <c r="AB170" s="279"/>
      <c r="AC170" s="278"/>
      <c r="AD170" s="279"/>
      <c r="AE170" s="278"/>
      <c r="AF170" s="279"/>
      <c r="AG170" s="278"/>
      <c r="AH170" s="279"/>
      <c r="AI170" s="2"/>
      <c r="AJ170" s="18"/>
      <c r="AK170" s="20" t="s">
        <v>27</v>
      </c>
      <c r="AL170" s="25" t="s">
        <v>319</v>
      </c>
      <c r="AM170" s="18"/>
    </row>
    <row r="171" spans="1:39" s="16" customFormat="1">
      <c r="A171" s="2"/>
      <c r="B171" s="148"/>
      <c r="C171" s="178" t="s">
        <v>320</v>
      </c>
      <c r="D171" s="187"/>
      <c r="E171" s="187"/>
      <c r="F171" s="187"/>
      <c r="G171" s="187"/>
      <c r="H171" s="187"/>
      <c r="I171" s="187"/>
      <c r="J171" s="187"/>
      <c r="K171" s="187"/>
      <c r="L171" s="187"/>
      <c r="M171" s="187"/>
      <c r="N171" s="187"/>
      <c r="O171" s="187"/>
      <c r="P171" s="187"/>
      <c r="Q171" s="187"/>
      <c r="R171" s="187"/>
      <c r="S171" s="187"/>
      <c r="T171" s="187"/>
      <c r="U171" s="187"/>
      <c r="V171" s="187"/>
      <c r="W171" s="187"/>
      <c r="X171" s="187"/>
      <c r="Y171" s="187"/>
      <c r="Z171" s="187"/>
      <c r="AA171" s="188"/>
      <c r="AB171" s="188"/>
      <c r="AC171" s="188"/>
      <c r="AD171" s="188"/>
      <c r="AE171" s="188"/>
      <c r="AF171" s="188"/>
      <c r="AG171" s="188"/>
      <c r="AH171" s="189"/>
      <c r="AI171" s="15"/>
      <c r="AJ171" s="19"/>
      <c r="AK171" s="19"/>
      <c r="AL171" s="27"/>
      <c r="AM171" s="19"/>
    </row>
    <row r="172" spans="1:39" ht="27" customHeight="1">
      <c r="A172" s="2"/>
      <c r="B172" s="142" t="s">
        <v>321</v>
      </c>
      <c r="C172" s="49" t="s">
        <v>322</v>
      </c>
      <c r="D172" s="32" t="str">
        <f t="shared" si="41"/>
        <v>_Z</v>
      </c>
      <c r="E172" s="32" t="str">
        <f t="shared" si="41"/>
        <v>_Z</v>
      </c>
      <c r="F172" s="32" t="s">
        <v>98</v>
      </c>
      <c r="G172" s="32" t="str">
        <f t="shared" si="42"/>
        <v>_Z</v>
      </c>
      <c r="H172" s="32" t="s">
        <v>153</v>
      </c>
      <c r="I172" s="32" t="s">
        <v>98</v>
      </c>
      <c r="J172" s="32" t="s">
        <v>98</v>
      </c>
      <c r="K172" s="32" t="str">
        <f t="shared" ref="K172" si="44">$K$8</f>
        <v>INST_EDU_PUB</v>
      </c>
      <c r="L172" s="32" t="s">
        <v>101</v>
      </c>
      <c r="M172" s="32" t="s">
        <v>323</v>
      </c>
      <c r="N172" s="32" t="s">
        <v>98</v>
      </c>
      <c r="O172" s="32" t="s">
        <v>98</v>
      </c>
      <c r="P172" s="32" t="s">
        <v>156</v>
      </c>
      <c r="Q172" s="32" t="s">
        <v>104</v>
      </c>
      <c r="R172" s="33" t="s">
        <v>105</v>
      </c>
      <c r="S172" s="33"/>
      <c r="T172" s="33"/>
      <c r="U172" s="33"/>
      <c r="V172" s="33"/>
      <c r="W172" s="33"/>
      <c r="X172" s="33"/>
      <c r="Y172" s="33"/>
      <c r="Z172" s="33"/>
      <c r="AA172" s="282"/>
      <c r="AB172" s="283"/>
      <c r="AC172" s="282"/>
      <c r="AD172" s="283"/>
      <c r="AE172" s="282"/>
      <c r="AF172" s="283"/>
      <c r="AG172" s="282"/>
      <c r="AH172" s="283"/>
      <c r="AI172" s="2"/>
      <c r="AJ172" s="18"/>
      <c r="AK172" s="20" t="s">
        <v>27</v>
      </c>
      <c r="AL172" s="25" t="s">
        <v>324</v>
      </c>
      <c r="AM172" s="18"/>
    </row>
    <row r="173" spans="1:39">
      <c r="A173" s="2"/>
      <c r="B173" s="145"/>
      <c r="C173" s="144" t="s">
        <v>325</v>
      </c>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2"/>
      <c r="AB173" s="2"/>
      <c r="AC173" s="2"/>
      <c r="AD173" s="2"/>
      <c r="AE173" s="2"/>
      <c r="AF173" s="2"/>
      <c r="AG173" s="2"/>
      <c r="AH173" s="2"/>
      <c r="AI173" s="2"/>
      <c r="AJ173" s="18"/>
      <c r="AK173" s="22"/>
      <c r="AL173" s="28"/>
      <c r="AM173" s="18"/>
    </row>
    <row r="174" spans="1:39">
      <c r="A174" s="2"/>
      <c r="B174" s="142" t="s">
        <v>326</v>
      </c>
      <c r="C174" s="43" t="s">
        <v>311</v>
      </c>
      <c r="D174" s="32" t="str">
        <f t="shared" si="41"/>
        <v>_Z</v>
      </c>
      <c r="E174" s="32" t="str">
        <f t="shared" si="41"/>
        <v>_Z</v>
      </c>
      <c r="F174" s="32" t="str">
        <f t="shared" ref="F174:F177" si="45">F$5</f>
        <v>_Z</v>
      </c>
      <c r="G174" s="32" t="str">
        <f t="shared" si="42"/>
        <v>_Z</v>
      </c>
      <c r="H174" s="32" t="s">
        <v>99</v>
      </c>
      <c r="I174" s="32" t="s">
        <v>177</v>
      </c>
      <c r="J174" s="32" t="s">
        <v>167</v>
      </c>
      <c r="K174" s="32" t="str">
        <f t="shared" ref="K174:K177" si="46">$K$8</f>
        <v>INST_EDU_PUB</v>
      </c>
      <c r="L174" s="32" t="s">
        <v>101</v>
      </c>
      <c r="M174" s="32" t="s">
        <v>312</v>
      </c>
      <c r="N174" s="32" t="s">
        <v>155</v>
      </c>
      <c r="O174" s="32" t="s">
        <v>178</v>
      </c>
      <c r="P174" s="32" t="s">
        <v>98</v>
      </c>
      <c r="Q174" s="32" t="s">
        <v>98</v>
      </c>
      <c r="R174" s="32" t="s">
        <v>168</v>
      </c>
      <c r="S174" s="32"/>
      <c r="T174" s="33"/>
      <c r="U174" s="33"/>
      <c r="V174" s="33"/>
      <c r="W174" s="33"/>
      <c r="X174" s="33"/>
      <c r="Y174" s="33"/>
      <c r="Z174" s="33"/>
      <c r="AA174" s="210"/>
      <c r="AB174" s="211"/>
      <c r="AC174" s="210"/>
      <c r="AD174" s="211"/>
      <c r="AE174" s="210"/>
      <c r="AF174" s="211"/>
      <c r="AG174" s="210"/>
      <c r="AH174" s="211"/>
      <c r="AI174" s="2"/>
      <c r="AJ174" s="18"/>
      <c r="AK174" s="20" t="s">
        <v>27</v>
      </c>
      <c r="AL174" s="25" t="s">
        <v>255</v>
      </c>
      <c r="AM174" s="18"/>
    </row>
    <row r="175" spans="1:39">
      <c r="A175" s="2"/>
      <c r="B175" s="142" t="s">
        <v>327</v>
      </c>
      <c r="C175" s="43" t="s">
        <v>314</v>
      </c>
      <c r="D175" s="32" t="str">
        <f t="shared" si="41"/>
        <v>_Z</v>
      </c>
      <c r="E175" s="32" t="str">
        <f t="shared" si="41"/>
        <v>_Z</v>
      </c>
      <c r="F175" s="32" t="str">
        <f t="shared" si="45"/>
        <v>_Z</v>
      </c>
      <c r="G175" s="32" t="str">
        <f t="shared" si="42"/>
        <v>_Z</v>
      </c>
      <c r="H175" s="32" t="s">
        <v>99</v>
      </c>
      <c r="I175" s="32" t="s">
        <v>177</v>
      </c>
      <c r="J175" s="32" t="s">
        <v>167</v>
      </c>
      <c r="K175" s="32" t="str">
        <f t="shared" si="46"/>
        <v>INST_EDU_PUB</v>
      </c>
      <c r="L175" s="32" t="s">
        <v>101</v>
      </c>
      <c r="M175" s="32" t="s">
        <v>312</v>
      </c>
      <c r="N175" s="32" t="s">
        <v>181</v>
      </c>
      <c r="O175" s="32" t="s">
        <v>178</v>
      </c>
      <c r="P175" s="32" t="s">
        <v>98</v>
      </c>
      <c r="Q175" s="32" t="s">
        <v>98</v>
      </c>
      <c r="R175" s="32" t="s">
        <v>168</v>
      </c>
      <c r="S175" s="32"/>
      <c r="T175" s="33"/>
      <c r="U175" s="33"/>
      <c r="V175" s="33"/>
      <c r="W175" s="33"/>
      <c r="X175" s="33"/>
      <c r="Y175" s="33"/>
      <c r="Z175" s="33"/>
      <c r="AA175" s="208"/>
      <c r="AB175" s="206"/>
      <c r="AC175" s="208"/>
      <c r="AD175" s="206"/>
      <c r="AE175" s="208"/>
      <c r="AF175" s="206"/>
      <c r="AG175" s="208"/>
      <c r="AH175" s="206"/>
      <c r="AI175" s="2"/>
      <c r="AJ175" s="18"/>
      <c r="AK175" s="20" t="s">
        <v>27</v>
      </c>
      <c r="AL175" s="25" t="s">
        <v>263</v>
      </c>
      <c r="AM175" s="18"/>
    </row>
    <row r="176" spans="1:39">
      <c r="A176" s="2"/>
      <c r="B176" s="142" t="s">
        <v>328</v>
      </c>
      <c r="C176" s="43" t="s">
        <v>316</v>
      </c>
      <c r="D176" s="32" t="str">
        <f t="shared" si="41"/>
        <v>_Z</v>
      </c>
      <c r="E176" s="32" t="str">
        <f t="shared" si="41"/>
        <v>_Z</v>
      </c>
      <c r="F176" s="32" t="str">
        <f t="shared" si="45"/>
        <v>_Z</v>
      </c>
      <c r="G176" s="32" t="str">
        <f t="shared" si="42"/>
        <v>_Z</v>
      </c>
      <c r="H176" s="32" t="s">
        <v>99</v>
      </c>
      <c r="I176" s="32" t="s">
        <v>177</v>
      </c>
      <c r="J176" s="32" t="s">
        <v>167</v>
      </c>
      <c r="K176" s="32" t="str">
        <f t="shared" si="46"/>
        <v>INST_EDU_PUB</v>
      </c>
      <c r="L176" s="32" t="s">
        <v>101</v>
      </c>
      <c r="M176" s="32" t="s">
        <v>312</v>
      </c>
      <c r="N176" s="32" t="s">
        <v>184</v>
      </c>
      <c r="O176" s="32" t="s">
        <v>178</v>
      </c>
      <c r="P176" s="32" t="s">
        <v>98</v>
      </c>
      <c r="Q176" s="32" t="s">
        <v>98</v>
      </c>
      <c r="R176" s="32" t="s">
        <v>168</v>
      </c>
      <c r="S176" s="32"/>
      <c r="T176" s="33"/>
      <c r="U176" s="33"/>
      <c r="V176" s="33"/>
      <c r="W176" s="33"/>
      <c r="X176" s="33"/>
      <c r="Y176" s="33"/>
      <c r="Z176" s="33"/>
      <c r="AA176" s="208"/>
      <c r="AB176" s="206"/>
      <c r="AC176" s="208"/>
      <c r="AD176" s="206"/>
      <c r="AE176" s="208"/>
      <c r="AF176" s="206"/>
      <c r="AG176" s="208"/>
      <c r="AH176" s="206"/>
      <c r="AI176" s="2"/>
      <c r="AJ176" s="18"/>
      <c r="AK176" s="20" t="s">
        <v>27</v>
      </c>
      <c r="AL176" s="25" t="s">
        <v>270</v>
      </c>
      <c r="AM176" s="18"/>
    </row>
    <row r="177" spans="1:39">
      <c r="A177" s="2"/>
      <c r="B177" s="142" t="s">
        <v>329</v>
      </c>
      <c r="C177" s="43" t="s">
        <v>318</v>
      </c>
      <c r="D177" s="32" t="str">
        <f t="shared" si="41"/>
        <v>_Z</v>
      </c>
      <c r="E177" s="32" t="str">
        <f t="shared" si="41"/>
        <v>_Z</v>
      </c>
      <c r="F177" s="32" t="str">
        <f t="shared" si="45"/>
        <v>_Z</v>
      </c>
      <c r="G177" s="32" t="str">
        <f t="shared" si="42"/>
        <v>_Z</v>
      </c>
      <c r="H177" s="32" t="s">
        <v>99</v>
      </c>
      <c r="I177" s="32" t="s">
        <v>177</v>
      </c>
      <c r="J177" s="32" t="s">
        <v>167</v>
      </c>
      <c r="K177" s="32" t="str">
        <f t="shared" si="46"/>
        <v>INST_EDU_PUB</v>
      </c>
      <c r="L177" s="32" t="s">
        <v>101</v>
      </c>
      <c r="M177" s="32" t="s">
        <v>312</v>
      </c>
      <c r="N177" s="32" t="s">
        <v>187</v>
      </c>
      <c r="O177" s="32" t="s">
        <v>178</v>
      </c>
      <c r="P177" s="32" t="s">
        <v>98</v>
      </c>
      <c r="Q177" s="32" t="s">
        <v>98</v>
      </c>
      <c r="R177" s="32" t="s">
        <v>168</v>
      </c>
      <c r="S177" s="32"/>
      <c r="T177" s="33"/>
      <c r="U177" s="33"/>
      <c r="V177" s="33"/>
      <c r="W177" s="33"/>
      <c r="X177" s="33"/>
      <c r="Y177" s="33"/>
      <c r="Z177" s="33"/>
      <c r="AA177" s="208"/>
      <c r="AB177" s="206"/>
      <c r="AC177" s="208"/>
      <c r="AD177" s="206"/>
      <c r="AE177" s="208"/>
      <c r="AF177" s="206"/>
      <c r="AG177" s="208"/>
      <c r="AH177" s="206"/>
      <c r="AI177" s="2"/>
      <c r="AJ177" s="18"/>
      <c r="AK177" s="20" t="s">
        <v>27</v>
      </c>
      <c r="AL177" s="25" t="s">
        <v>319</v>
      </c>
      <c r="AM177" s="18"/>
    </row>
    <row r="178" spans="1:39">
      <c r="A178" s="2"/>
      <c r="B178" s="145"/>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18"/>
      <c r="AK178" s="18"/>
      <c r="AL178" s="26"/>
      <c r="AM178" s="18"/>
    </row>
    <row r="179" spans="1:39" ht="24.4" customHeight="1">
      <c r="A179" s="2"/>
      <c r="B179" s="38"/>
      <c r="C179" s="141" t="s">
        <v>330</v>
      </c>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2"/>
      <c r="AI179" s="2"/>
      <c r="AJ179" s="18"/>
      <c r="AK179" s="18"/>
      <c r="AL179" s="26"/>
      <c r="AM179" s="18"/>
    </row>
    <row r="180" spans="1:39" s="16" customFormat="1" ht="6">
      <c r="A180" s="15"/>
      <c r="B180" s="39"/>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9"/>
      <c r="AK180" s="19"/>
      <c r="AL180" s="27"/>
      <c r="AM180" s="19"/>
    </row>
    <row r="181" spans="1:39">
      <c r="A181" s="2"/>
      <c r="B181" s="38"/>
      <c r="C181" s="13" t="s">
        <v>121</v>
      </c>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280" t="s">
        <v>122</v>
      </c>
      <c r="AB181" s="281"/>
      <c r="AC181" s="280" t="s">
        <v>123</v>
      </c>
      <c r="AD181" s="281"/>
      <c r="AE181" s="280" t="s">
        <v>124</v>
      </c>
      <c r="AF181" s="281"/>
      <c r="AG181" s="280" t="s">
        <v>125</v>
      </c>
      <c r="AH181" s="281"/>
      <c r="AI181" s="2"/>
      <c r="AJ181" s="18"/>
      <c r="AK181" s="18"/>
      <c r="AL181" s="26"/>
      <c r="AM181" s="18"/>
    </row>
    <row r="182" spans="1:39">
      <c r="A182" s="2"/>
      <c r="B182" s="38"/>
      <c r="C182" s="13"/>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287" t="s">
        <v>126</v>
      </c>
      <c r="AB182" s="288"/>
      <c r="AC182" s="287" t="s">
        <v>127</v>
      </c>
      <c r="AD182" s="288"/>
      <c r="AE182" s="287" t="s">
        <v>128</v>
      </c>
      <c r="AF182" s="288"/>
      <c r="AG182" s="287" t="s">
        <v>129</v>
      </c>
      <c r="AH182" s="288"/>
      <c r="AI182" s="2"/>
      <c r="AJ182" s="18"/>
      <c r="AK182" s="18"/>
      <c r="AL182" s="26"/>
      <c r="AM182" s="18"/>
    </row>
    <row r="183" spans="1:39">
      <c r="A183" s="2"/>
      <c r="B183" s="38"/>
      <c r="C183" s="13" t="s">
        <v>130</v>
      </c>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289" t="s">
        <v>131</v>
      </c>
      <c r="AB183" s="290"/>
      <c r="AC183" s="289" t="s">
        <v>132</v>
      </c>
      <c r="AD183" s="290"/>
      <c r="AE183" s="289" t="s">
        <v>133</v>
      </c>
      <c r="AF183" s="290"/>
      <c r="AG183" s="289" t="s">
        <v>133</v>
      </c>
      <c r="AH183" s="290"/>
      <c r="AI183" s="2"/>
      <c r="AJ183" s="18"/>
      <c r="AK183" s="18"/>
      <c r="AL183" s="26"/>
      <c r="AM183" s="18"/>
    </row>
    <row r="184" spans="1:39">
      <c r="A184" s="100"/>
      <c r="B184" s="38"/>
      <c r="C184" s="2"/>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291">
        <v>1</v>
      </c>
      <c r="AB184" s="291"/>
      <c r="AC184" s="291">
        <v>2</v>
      </c>
      <c r="AD184" s="291"/>
      <c r="AE184" s="291">
        <v>3</v>
      </c>
      <c r="AF184" s="291"/>
      <c r="AG184" s="291">
        <v>4</v>
      </c>
      <c r="AH184" s="291"/>
      <c r="AI184" s="2"/>
      <c r="AJ184" s="18"/>
      <c r="AK184" s="18"/>
      <c r="AL184" s="26"/>
      <c r="AM184" s="18"/>
    </row>
    <row r="185" spans="1:39" s="16" customFormat="1" ht="6">
      <c r="A185" s="15"/>
      <c r="B185" s="39"/>
      <c r="C185" s="15"/>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15"/>
      <c r="AB185" s="15"/>
      <c r="AC185" s="15"/>
      <c r="AD185" s="15"/>
      <c r="AE185" s="15"/>
      <c r="AF185" s="15"/>
      <c r="AG185" s="15"/>
      <c r="AH185" s="15"/>
      <c r="AI185" s="15"/>
      <c r="AJ185" s="19"/>
      <c r="AK185" s="19"/>
      <c r="AL185" s="27"/>
      <c r="AM185" s="19"/>
    </row>
    <row r="186" spans="1:39" ht="90">
      <c r="A186" s="101"/>
      <c r="B186" s="142" t="s">
        <v>331</v>
      </c>
      <c r="C186" s="51" t="s">
        <v>332</v>
      </c>
      <c r="D186" s="32" t="str">
        <f t="shared" ref="D186:E205" si="47">D$4</f>
        <v>_Z</v>
      </c>
      <c r="E186" s="32" t="str">
        <f t="shared" si="47"/>
        <v>_Z</v>
      </c>
      <c r="F186" s="32" t="s">
        <v>98</v>
      </c>
      <c r="G186" s="32" t="str">
        <f t="shared" ref="G186:G205" si="48">G$6</f>
        <v>_Z</v>
      </c>
      <c r="H186" s="32" t="s">
        <v>99</v>
      </c>
      <c r="I186" s="32" t="s">
        <v>98</v>
      </c>
      <c r="J186" s="32" t="s">
        <v>98</v>
      </c>
      <c r="K186" s="32" t="str">
        <f t="shared" ref="K186:K200" si="49">$K$8</f>
        <v>INST_EDU_PUB</v>
      </c>
      <c r="L186" s="32" t="s">
        <v>101</v>
      </c>
      <c r="M186" s="32" t="s">
        <v>102</v>
      </c>
      <c r="N186" s="32" t="s">
        <v>102</v>
      </c>
      <c r="O186" s="32" t="s">
        <v>98</v>
      </c>
      <c r="P186" s="32" t="s">
        <v>103</v>
      </c>
      <c r="Q186" s="32" t="s">
        <v>333</v>
      </c>
      <c r="R186" s="33" t="s">
        <v>137</v>
      </c>
      <c r="S186" s="33"/>
      <c r="T186" s="33"/>
      <c r="U186" s="33"/>
      <c r="V186" s="33"/>
      <c r="W186" s="33"/>
      <c r="X186" s="33"/>
      <c r="Y186" s="33"/>
      <c r="Z186" s="33"/>
      <c r="AA186" s="278"/>
      <c r="AB186" s="279"/>
      <c r="AC186" s="278"/>
      <c r="AD186" s="279"/>
      <c r="AE186" s="278"/>
      <c r="AF186" s="279"/>
      <c r="AG186" s="278"/>
      <c r="AH186" s="279"/>
      <c r="AI186" s="2"/>
      <c r="AJ186" s="18"/>
      <c r="AK186" s="20" t="s">
        <v>27</v>
      </c>
      <c r="AL186" s="25" t="s">
        <v>331</v>
      </c>
      <c r="AM186" s="18"/>
    </row>
    <row r="187" spans="1:39" ht="30">
      <c r="A187" s="117"/>
      <c r="B187" s="142" t="s">
        <v>334</v>
      </c>
      <c r="C187" s="50" t="s">
        <v>335</v>
      </c>
      <c r="D187" s="32" t="str">
        <f t="shared" si="47"/>
        <v>_Z</v>
      </c>
      <c r="E187" s="32" t="str">
        <f t="shared" si="47"/>
        <v>_Z</v>
      </c>
      <c r="F187" s="32" t="s">
        <v>98</v>
      </c>
      <c r="G187" s="32" t="str">
        <f t="shared" si="48"/>
        <v>_Z</v>
      </c>
      <c r="H187" s="32" t="s">
        <v>99</v>
      </c>
      <c r="I187" s="32" t="s">
        <v>98</v>
      </c>
      <c r="J187" s="32" t="s">
        <v>98</v>
      </c>
      <c r="K187" s="32" t="str">
        <f t="shared" si="49"/>
        <v>INST_EDU_PUB</v>
      </c>
      <c r="L187" s="32" t="s">
        <v>101</v>
      </c>
      <c r="M187" s="32" t="s">
        <v>102</v>
      </c>
      <c r="N187" s="32" t="s">
        <v>102</v>
      </c>
      <c r="O187" s="32" t="s">
        <v>98</v>
      </c>
      <c r="P187" s="32" t="s">
        <v>103</v>
      </c>
      <c r="Q187" s="32" t="s">
        <v>333</v>
      </c>
      <c r="R187" s="33" t="s">
        <v>105</v>
      </c>
      <c r="S187" s="33"/>
      <c r="T187" s="33"/>
      <c r="U187" s="33"/>
      <c r="V187" s="33"/>
      <c r="W187" s="33"/>
      <c r="X187" s="33"/>
      <c r="Y187" s="33"/>
      <c r="Z187" s="33"/>
      <c r="AA187" s="282"/>
      <c r="AB187" s="283"/>
      <c r="AC187" s="282"/>
      <c r="AD187" s="283"/>
      <c r="AE187" s="282"/>
      <c r="AF187" s="283"/>
      <c r="AG187" s="282"/>
      <c r="AH187" s="283"/>
      <c r="AI187" s="2"/>
      <c r="AJ187" s="18"/>
      <c r="AK187" s="20" t="s">
        <v>27</v>
      </c>
      <c r="AL187" s="25" t="s">
        <v>331</v>
      </c>
      <c r="AM187" s="18"/>
    </row>
    <row r="188" spans="1:39">
      <c r="A188" s="2"/>
      <c r="B188" s="142" t="s">
        <v>336</v>
      </c>
      <c r="C188" s="51" t="s">
        <v>337</v>
      </c>
      <c r="D188" s="32" t="str">
        <f t="shared" si="47"/>
        <v>_Z</v>
      </c>
      <c r="E188" s="32" t="str">
        <f t="shared" si="47"/>
        <v>_Z</v>
      </c>
      <c r="F188" s="32" t="s">
        <v>98</v>
      </c>
      <c r="G188" s="32" t="str">
        <f t="shared" si="48"/>
        <v>_Z</v>
      </c>
      <c r="H188" s="32" t="s">
        <v>99</v>
      </c>
      <c r="I188" s="32" t="s">
        <v>98</v>
      </c>
      <c r="J188" s="32" t="s">
        <v>98</v>
      </c>
      <c r="K188" s="32" t="str">
        <f t="shared" si="49"/>
        <v>INST_EDU_PUB</v>
      </c>
      <c r="L188" s="32" t="s">
        <v>101</v>
      </c>
      <c r="M188" s="32" t="s">
        <v>102</v>
      </c>
      <c r="N188" s="32" t="s">
        <v>102</v>
      </c>
      <c r="O188" s="32" t="s">
        <v>98</v>
      </c>
      <c r="P188" s="32" t="s">
        <v>338</v>
      </c>
      <c r="Q188" s="32" t="s">
        <v>339</v>
      </c>
      <c r="R188" s="32" t="s">
        <v>168</v>
      </c>
      <c r="S188" s="32"/>
      <c r="T188" s="33"/>
      <c r="U188" s="33"/>
      <c r="V188" s="33"/>
      <c r="W188" s="33"/>
      <c r="X188" s="33"/>
      <c r="Y188" s="33"/>
      <c r="Z188" s="33"/>
      <c r="AA188" s="212"/>
      <c r="AB188" s="206"/>
      <c r="AC188" s="212"/>
      <c r="AD188" s="206"/>
      <c r="AE188" s="212"/>
      <c r="AF188" s="206"/>
      <c r="AG188" s="212"/>
      <c r="AH188" s="206"/>
      <c r="AI188" s="2"/>
      <c r="AJ188" s="18"/>
      <c r="AK188" s="20" t="s">
        <v>27</v>
      </c>
      <c r="AL188" s="25" t="s">
        <v>336</v>
      </c>
      <c r="AM188" s="18"/>
    </row>
    <row r="189" spans="1:39" ht="25.5">
      <c r="A189" s="24"/>
      <c r="B189" s="142" t="s">
        <v>340</v>
      </c>
      <c r="C189" s="50" t="s">
        <v>341</v>
      </c>
      <c r="D189" s="32" t="str">
        <f t="shared" si="47"/>
        <v>_Z</v>
      </c>
      <c r="E189" s="32" t="str">
        <f t="shared" si="47"/>
        <v>_Z</v>
      </c>
      <c r="F189" s="32" t="s">
        <v>98</v>
      </c>
      <c r="G189" s="32" t="str">
        <f t="shared" si="48"/>
        <v>_Z</v>
      </c>
      <c r="H189" s="32" t="s">
        <v>99</v>
      </c>
      <c r="I189" s="32" t="s">
        <v>98</v>
      </c>
      <c r="J189" s="32" t="s">
        <v>98</v>
      </c>
      <c r="K189" s="32" t="str">
        <f t="shared" si="49"/>
        <v>INST_EDU_PUB</v>
      </c>
      <c r="L189" s="32" t="s">
        <v>101</v>
      </c>
      <c r="M189" s="32" t="s">
        <v>102</v>
      </c>
      <c r="N189" s="32" t="s">
        <v>102</v>
      </c>
      <c r="O189" s="32" t="s">
        <v>98</v>
      </c>
      <c r="P189" s="32" t="s">
        <v>338</v>
      </c>
      <c r="Q189" s="32" t="s">
        <v>339</v>
      </c>
      <c r="R189" s="33" t="s">
        <v>105</v>
      </c>
      <c r="S189" s="33"/>
      <c r="T189" s="33"/>
      <c r="U189" s="33"/>
      <c r="V189" s="33"/>
      <c r="W189" s="33"/>
      <c r="X189" s="33"/>
      <c r="Y189" s="33"/>
      <c r="Z189" s="33"/>
      <c r="AA189" s="282"/>
      <c r="AB189" s="283"/>
      <c r="AC189" s="282"/>
      <c r="AD189" s="283"/>
      <c r="AE189" s="282"/>
      <c r="AF189" s="283"/>
      <c r="AG189" s="282"/>
      <c r="AH189" s="283"/>
      <c r="AI189" s="2"/>
      <c r="AJ189" s="18"/>
      <c r="AK189" s="20" t="s">
        <v>27</v>
      </c>
      <c r="AL189" s="25" t="s">
        <v>336</v>
      </c>
      <c r="AM189" s="18"/>
    </row>
    <row r="190" spans="1:39">
      <c r="A190" s="2"/>
      <c r="B190" s="145"/>
      <c r="C190" s="144" t="s">
        <v>342</v>
      </c>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2"/>
      <c r="AB190" s="2"/>
      <c r="AC190" s="2"/>
      <c r="AD190" s="2"/>
      <c r="AE190" s="2"/>
      <c r="AF190" s="2"/>
      <c r="AG190" s="2"/>
      <c r="AH190" s="2"/>
      <c r="AI190" s="2"/>
      <c r="AJ190" s="18"/>
      <c r="AK190" s="22"/>
      <c r="AL190" s="28"/>
      <c r="AM190" s="18"/>
    </row>
    <row r="191" spans="1:39" ht="59.25">
      <c r="A191" s="14"/>
      <c r="B191" s="142" t="s">
        <v>343</v>
      </c>
      <c r="C191" s="51" t="s">
        <v>344</v>
      </c>
      <c r="D191" s="32" t="str">
        <f t="shared" si="0"/>
        <v>_Z</v>
      </c>
      <c r="E191" s="32" t="str">
        <f t="shared" si="0"/>
        <v>_Z</v>
      </c>
      <c r="F191" s="32" t="s">
        <v>98</v>
      </c>
      <c r="G191" s="32" t="str">
        <f t="shared" si="1"/>
        <v>_Z</v>
      </c>
      <c r="H191" s="32" t="s">
        <v>99</v>
      </c>
      <c r="I191" s="32" t="s">
        <v>98</v>
      </c>
      <c r="J191" s="32" t="s">
        <v>98</v>
      </c>
      <c r="K191" s="32" t="str">
        <f t="shared" si="49"/>
        <v>INST_EDU_PUB</v>
      </c>
      <c r="L191" s="32" t="s">
        <v>101</v>
      </c>
      <c r="M191" s="32" t="s">
        <v>102</v>
      </c>
      <c r="N191" s="32" t="s">
        <v>102</v>
      </c>
      <c r="O191" s="32" t="s">
        <v>98</v>
      </c>
      <c r="P191" s="32" t="s">
        <v>103</v>
      </c>
      <c r="Q191" s="32" t="s">
        <v>345</v>
      </c>
      <c r="R191" s="33" t="s">
        <v>137</v>
      </c>
      <c r="S191" s="33"/>
      <c r="T191" s="33"/>
      <c r="U191" s="33"/>
      <c r="V191" s="33"/>
      <c r="W191" s="33"/>
      <c r="X191" s="33"/>
      <c r="Y191" s="33"/>
      <c r="Z191" s="33"/>
      <c r="AA191" s="278"/>
      <c r="AB191" s="279"/>
      <c r="AC191" s="278"/>
      <c r="AD191" s="279"/>
      <c r="AE191" s="278"/>
      <c r="AF191" s="279"/>
      <c r="AG191" s="278"/>
      <c r="AH191" s="338"/>
      <c r="AI191" s="2"/>
      <c r="AJ191" s="18"/>
      <c r="AK191" s="20" t="s">
        <v>27</v>
      </c>
      <c r="AL191" s="25" t="s">
        <v>343</v>
      </c>
      <c r="AM191" s="18"/>
    </row>
    <row r="192" spans="1:39">
      <c r="A192" s="2"/>
      <c r="B192" s="142" t="s">
        <v>346</v>
      </c>
      <c r="C192" s="50" t="s">
        <v>347</v>
      </c>
      <c r="D192" s="32" t="str">
        <f t="shared" si="0"/>
        <v>_Z</v>
      </c>
      <c r="E192" s="32" t="str">
        <f t="shared" si="0"/>
        <v>_Z</v>
      </c>
      <c r="F192" s="32" t="s">
        <v>98</v>
      </c>
      <c r="G192" s="32" t="str">
        <f t="shared" si="1"/>
        <v>_Z</v>
      </c>
      <c r="H192" s="32" t="s">
        <v>99</v>
      </c>
      <c r="I192" s="32" t="s">
        <v>98</v>
      </c>
      <c r="J192" s="32" t="s">
        <v>98</v>
      </c>
      <c r="K192" s="32" t="str">
        <f t="shared" si="49"/>
        <v>INST_EDU_PUB</v>
      </c>
      <c r="L192" s="32" t="s">
        <v>101</v>
      </c>
      <c r="M192" s="32" t="s">
        <v>102</v>
      </c>
      <c r="N192" s="32" t="s">
        <v>102</v>
      </c>
      <c r="O192" s="32" t="s">
        <v>98</v>
      </c>
      <c r="P192" s="32" t="s">
        <v>103</v>
      </c>
      <c r="Q192" s="32" t="s">
        <v>345</v>
      </c>
      <c r="R192" s="33" t="s">
        <v>105</v>
      </c>
      <c r="S192" s="33"/>
      <c r="T192" s="33"/>
      <c r="U192" s="33"/>
      <c r="V192" s="33"/>
      <c r="W192" s="33"/>
      <c r="X192" s="33"/>
      <c r="Y192" s="33"/>
      <c r="Z192" s="33"/>
      <c r="AA192" s="282"/>
      <c r="AB192" s="283"/>
      <c r="AC192" s="282"/>
      <c r="AD192" s="283"/>
      <c r="AE192" s="282"/>
      <c r="AF192" s="283"/>
      <c r="AG192" s="282"/>
      <c r="AH192" s="283"/>
      <c r="AI192" s="2"/>
      <c r="AJ192" s="18"/>
      <c r="AK192" s="20" t="s">
        <v>27</v>
      </c>
      <c r="AL192" s="25" t="s">
        <v>343</v>
      </c>
      <c r="AM192" s="18"/>
    </row>
    <row r="193" spans="1:39" ht="50.25" customHeight="1">
      <c r="A193" s="2"/>
      <c r="B193" s="142" t="s">
        <v>348</v>
      </c>
      <c r="C193" s="51" t="s">
        <v>349</v>
      </c>
      <c r="D193" s="32" t="str">
        <f t="shared" si="0"/>
        <v>_Z</v>
      </c>
      <c r="E193" s="32" t="str">
        <f t="shared" si="0"/>
        <v>_Z</v>
      </c>
      <c r="F193" s="32" t="s">
        <v>98</v>
      </c>
      <c r="G193" s="32" t="str">
        <f t="shared" si="1"/>
        <v>_Z</v>
      </c>
      <c r="H193" s="32" t="s">
        <v>99</v>
      </c>
      <c r="I193" s="32" t="s">
        <v>98</v>
      </c>
      <c r="J193" s="32" t="s">
        <v>98</v>
      </c>
      <c r="K193" s="32" t="str">
        <f t="shared" si="49"/>
        <v>INST_EDU_PUB</v>
      </c>
      <c r="L193" s="32" t="s">
        <v>101</v>
      </c>
      <c r="M193" s="32" t="s">
        <v>102</v>
      </c>
      <c r="N193" s="32" t="s">
        <v>102</v>
      </c>
      <c r="O193" s="32" t="s">
        <v>98</v>
      </c>
      <c r="P193" s="32" t="s">
        <v>103</v>
      </c>
      <c r="Q193" s="32" t="s">
        <v>350</v>
      </c>
      <c r="R193" s="33" t="s">
        <v>137</v>
      </c>
      <c r="S193" s="33"/>
      <c r="T193" s="33"/>
      <c r="U193" s="33"/>
      <c r="V193" s="33"/>
      <c r="W193" s="33"/>
      <c r="X193" s="33"/>
      <c r="Y193" s="33"/>
      <c r="Z193" s="33"/>
      <c r="AA193" s="278"/>
      <c r="AB193" s="279"/>
      <c r="AC193" s="278"/>
      <c r="AD193" s="279"/>
      <c r="AE193" s="278"/>
      <c r="AF193" s="279"/>
      <c r="AG193" s="278"/>
      <c r="AH193" s="279"/>
      <c r="AI193" s="2"/>
      <c r="AJ193" s="18"/>
      <c r="AK193" s="20" t="s">
        <v>27</v>
      </c>
      <c r="AL193" s="25" t="s">
        <v>348</v>
      </c>
      <c r="AM193" s="18"/>
    </row>
    <row r="194" spans="1:39">
      <c r="A194" s="2"/>
      <c r="B194" s="142" t="s">
        <v>351</v>
      </c>
      <c r="C194" s="50" t="s">
        <v>352</v>
      </c>
      <c r="D194" s="32" t="str">
        <f t="shared" si="0"/>
        <v>_Z</v>
      </c>
      <c r="E194" s="32" t="str">
        <f t="shared" si="0"/>
        <v>_Z</v>
      </c>
      <c r="F194" s="32" t="s">
        <v>98</v>
      </c>
      <c r="G194" s="32" t="str">
        <f t="shared" si="1"/>
        <v>_Z</v>
      </c>
      <c r="H194" s="32" t="s">
        <v>99</v>
      </c>
      <c r="I194" s="32" t="s">
        <v>98</v>
      </c>
      <c r="J194" s="32" t="s">
        <v>98</v>
      </c>
      <c r="K194" s="32" t="str">
        <f t="shared" si="49"/>
        <v>INST_EDU_PUB</v>
      </c>
      <c r="L194" s="32" t="s">
        <v>101</v>
      </c>
      <c r="M194" s="32" t="s">
        <v>102</v>
      </c>
      <c r="N194" s="32" t="s">
        <v>102</v>
      </c>
      <c r="O194" s="32" t="s">
        <v>98</v>
      </c>
      <c r="P194" s="32" t="s">
        <v>103</v>
      </c>
      <c r="Q194" s="32" t="s">
        <v>350</v>
      </c>
      <c r="R194" s="33" t="s">
        <v>105</v>
      </c>
      <c r="S194" s="33"/>
      <c r="T194" s="33"/>
      <c r="U194" s="33"/>
      <c r="V194" s="33"/>
      <c r="W194" s="33"/>
      <c r="X194" s="33"/>
      <c r="Y194" s="33"/>
      <c r="Z194" s="33"/>
      <c r="AA194" s="282"/>
      <c r="AB194" s="283"/>
      <c r="AC194" s="282"/>
      <c r="AD194" s="283"/>
      <c r="AE194" s="282"/>
      <c r="AF194" s="283"/>
      <c r="AG194" s="282"/>
      <c r="AH194" s="283"/>
      <c r="AI194" s="2"/>
      <c r="AJ194" s="18"/>
      <c r="AK194" s="20" t="s">
        <v>27</v>
      </c>
      <c r="AL194" s="25" t="s">
        <v>348</v>
      </c>
      <c r="AM194" s="18"/>
    </row>
    <row r="195" spans="1:39">
      <c r="A195" s="2"/>
      <c r="B195" s="145"/>
      <c r="C195" s="144" t="s">
        <v>353</v>
      </c>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2"/>
      <c r="AB195" s="2"/>
      <c r="AC195" s="2"/>
      <c r="AD195" s="2"/>
      <c r="AE195" s="2"/>
      <c r="AF195" s="2"/>
      <c r="AG195" s="2"/>
      <c r="AH195" s="2"/>
      <c r="AI195" s="2"/>
      <c r="AJ195" s="18"/>
      <c r="AK195" s="22"/>
      <c r="AL195" s="28"/>
      <c r="AM195" s="18"/>
    </row>
    <row r="196" spans="1:39" ht="25.5">
      <c r="A196" s="100"/>
      <c r="B196" s="142" t="s">
        <v>354</v>
      </c>
      <c r="C196" s="51" t="s">
        <v>355</v>
      </c>
      <c r="D196" s="32" t="str">
        <f t="shared" si="0"/>
        <v>_Z</v>
      </c>
      <c r="E196" s="32" t="str">
        <f t="shared" si="0"/>
        <v>_Z</v>
      </c>
      <c r="F196" s="32" t="s">
        <v>98</v>
      </c>
      <c r="G196" s="32" t="str">
        <f t="shared" si="1"/>
        <v>_Z</v>
      </c>
      <c r="H196" s="32" t="s">
        <v>99</v>
      </c>
      <c r="I196" s="32" t="s">
        <v>98</v>
      </c>
      <c r="J196" s="32" t="s">
        <v>98</v>
      </c>
      <c r="K196" s="32" t="str">
        <f t="shared" si="49"/>
        <v>INST_EDU_PUB</v>
      </c>
      <c r="L196" s="32" t="s">
        <v>101</v>
      </c>
      <c r="M196" s="32" t="s">
        <v>102</v>
      </c>
      <c r="N196" s="32" t="s">
        <v>102</v>
      </c>
      <c r="O196" s="32" t="s">
        <v>98</v>
      </c>
      <c r="P196" s="32" t="s">
        <v>103</v>
      </c>
      <c r="Q196" s="32" t="s">
        <v>356</v>
      </c>
      <c r="R196" s="33" t="s">
        <v>137</v>
      </c>
      <c r="S196" s="33"/>
      <c r="T196" s="33"/>
      <c r="U196" s="33"/>
      <c r="V196" s="33"/>
      <c r="W196" s="33"/>
      <c r="X196" s="33"/>
      <c r="Y196" s="33"/>
      <c r="Z196" s="33"/>
      <c r="AA196" s="303"/>
      <c r="AB196" s="304"/>
      <c r="AC196" s="303"/>
      <c r="AD196" s="304"/>
      <c r="AE196" s="303"/>
      <c r="AF196" s="304"/>
      <c r="AG196" s="303"/>
      <c r="AH196" s="304"/>
      <c r="AI196" s="2"/>
      <c r="AJ196" s="18"/>
      <c r="AK196" s="20" t="s">
        <v>27</v>
      </c>
      <c r="AL196" s="25" t="s">
        <v>354</v>
      </c>
      <c r="AM196" s="18"/>
    </row>
    <row r="197" spans="1:39">
      <c r="A197" s="100"/>
      <c r="B197" s="142" t="s">
        <v>357</v>
      </c>
      <c r="C197" s="50" t="s">
        <v>358</v>
      </c>
      <c r="D197" s="32" t="str">
        <f t="shared" si="0"/>
        <v>_Z</v>
      </c>
      <c r="E197" s="32" t="str">
        <f t="shared" si="0"/>
        <v>_Z</v>
      </c>
      <c r="F197" s="32" t="s">
        <v>98</v>
      </c>
      <c r="G197" s="32" t="str">
        <f t="shared" si="1"/>
        <v>_Z</v>
      </c>
      <c r="H197" s="32" t="s">
        <v>99</v>
      </c>
      <c r="I197" s="32" t="s">
        <v>98</v>
      </c>
      <c r="J197" s="32" t="s">
        <v>98</v>
      </c>
      <c r="K197" s="32" t="str">
        <f t="shared" si="49"/>
        <v>INST_EDU_PUB</v>
      </c>
      <c r="L197" s="32" t="s">
        <v>101</v>
      </c>
      <c r="M197" s="32" t="s">
        <v>102</v>
      </c>
      <c r="N197" s="32" t="s">
        <v>102</v>
      </c>
      <c r="O197" s="32" t="s">
        <v>98</v>
      </c>
      <c r="P197" s="32" t="s">
        <v>103</v>
      </c>
      <c r="Q197" s="32" t="s">
        <v>356</v>
      </c>
      <c r="R197" s="33" t="s">
        <v>105</v>
      </c>
      <c r="S197" s="33"/>
      <c r="T197" s="33"/>
      <c r="U197" s="33"/>
      <c r="V197" s="33"/>
      <c r="W197" s="33"/>
      <c r="X197" s="33"/>
      <c r="Y197" s="33"/>
      <c r="Z197" s="33"/>
      <c r="AA197" s="301"/>
      <c r="AB197" s="302"/>
      <c r="AC197" s="301"/>
      <c r="AD197" s="302"/>
      <c r="AE197" s="301"/>
      <c r="AF197" s="302"/>
      <c r="AG197" s="301"/>
      <c r="AH197" s="302"/>
      <c r="AI197" s="2"/>
      <c r="AJ197" s="18"/>
      <c r="AK197" s="20" t="s">
        <v>27</v>
      </c>
      <c r="AL197" s="25" t="s">
        <v>354</v>
      </c>
      <c r="AM197" s="18"/>
    </row>
    <row r="198" spans="1:39">
      <c r="A198" s="100"/>
      <c r="B198" s="142" t="s">
        <v>359</v>
      </c>
      <c r="C198" s="51" t="s">
        <v>360</v>
      </c>
      <c r="D198" s="32" t="str">
        <f t="shared" si="0"/>
        <v>_Z</v>
      </c>
      <c r="E198" s="32" t="str">
        <f t="shared" si="0"/>
        <v>_Z</v>
      </c>
      <c r="F198" s="32" t="s">
        <v>98</v>
      </c>
      <c r="G198" s="32" t="str">
        <f t="shared" si="1"/>
        <v>_Z</v>
      </c>
      <c r="H198" s="32" t="s">
        <v>99</v>
      </c>
      <c r="I198" s="32" t="s">
        <v>98</v>
      </c>
      <c r="J198" s="32" t="s">
        <v>98</v>
      </c>
      <c r="K198" s="32" t="str">
        <f t="shared" si="49"/>
        <v>INST_EDU_PUB</v>
      </c>
      <c r="L198" s="32" t="s">
        <v>101</v>
      </c>
      <c r="M198" s="32" t="s">
        <v>102</v>
      </c>
      <c r="N198" s="32" t="s">
        <v>102</v>
      </c>
      <c r="O198" s="32" t="s">
        <v>98</v>
      </c>
      <c r="P198" s="32" t="s">
        <v>103</v>
      </c>
      <c r="Q198" s="32" t="s">
        <v>361</v>
      </c>
      <c r="R198" s="33" t="s">
        <v>137</v>
      </c>
      <c r="S198" s="33"/>
      <c r="T198" s="33"/>
      <c r="U198" s="33"/>
      <c r="V198" s="33"/>
      <c r="W198" s="33"/>
      <c r="X198" s="33"/>
      <c r="Y198" s="33"/>
      <c r="Z198" s="33"/>
      <c r="AA198" s="303"/>
      <c r="AB198" s="304"/>
      <c r="AC198" s="303"/>
      <c r="AD198" s="304"/>
      <c r="AE198" s="303"/>
      <c r="AF198" s="304"/>
      <c r="AG198" s="303"/>
      <c r="AH198" s="304"/>
      <c r="AI198" s="2"/>
      <c r="AJ198" s="18"/>
      <c r="AK198" s="20" t="s">
        <v>27</v>
      </c>
      <c r="AL198" s="25" t="s">
        <v>359</v>
      </c>
      <c r="AM198" s="18"/>
    </row>
    <row r="199" spans="1:39">
      <c r="A199" s="100"/>
      <c r="B199" s="142" t="s">
        <v>362</v>
      </c>
      <c r="C199" s="50" t="s">
        <v>358</v>
      </c>
      <c r="D199" s="32" t="str">
        <f t="shared" si="0"/>
        <v>_Z</v>
      </c>
      <c r="E199" s="32" t="str">
        <f t="shared" si="0"/>
        <v>_Z</v>
      </c>
      <c r="F199" s="32" t="s">
        <v>98</v>
      </c>
      <c r="G199" s="32" t="str">
        <f t="shared" si="1"/>
        <v>_Z</v>
      </c>
      <c r="H199" s="32" t="s">
        <v>99</v>
      </c>
      <c r="I199" s="32" t="s">
        <v>98</v>
      </c>
      <c r="J199" s="32" t="s">
        <v>98</v>
      </c>
      <c r="K199" s="32" t="str">
        <f t="shared" si="49"/>
        <v>INST_EDU_PUB</v>
      </c>
      <c r="L199" s="32" t="s">
        <v>101</v>
      </c>
      <c r="M199" s="32" t="s">
        <v>102</v>
      </c>
      <c r="N199" s="32" t="s">
        <v>102</v>
      </c>
      <c r="O199" s="32" t="s">
        <v>98</v>
      </c>
      <c r="P199" s="32" t="s">
        <v>103</v>
      </c>
      <c r="Q199" s="32" t="s">
        <v>361</v>
      </c>
      <c r="R199" s="33" t="s">
        <v>105</v>
      </c>
      <c r="S199" s="33"/>
      <c r="T199" s="33"/>
      <c r="U199" s="33"/>
      <c r="V199" s="33"/>
      <c r="W199" s="33"/>
      <c r="X199" s="33"/>
      <c r="Y199" s="33"/>
      <c r="Z199" s="33"/>
      <c r="AA199" s="301"/>
      <c r="AB199" s="302"/>
      <c r="AC199" s="301"/>
      <c r="AD199" s="302"/>
      <c r="AE199" s="301"/>
      <c r="AF199" s="302"/>
      <c r="AG199" s="301"/>
      <c r="AH199" s="302"/>
      <c r="AI199" s="2"/>
      <c r="AJ199" s="18"/>
      <c r="AK199" s="20" t="s">
        <v>27</v>
      </c>
      <c r="AL199" s="25" t="s">
        <v>359</v>
      </c>
      <c r="AM199" s="18"/>
    </row>
    <row r="200" spans="1:39" ht="30">
      <c r="A200" s="157"/>
      <c r="B200" s="142" t="s">
        <v>363</v>
      </c>
      <c r="C200" s="51" t="s">
        <v>364</v>
      </c>
      <c r="D200" s="32" t="str">
        <f t="shared" si="0"/>
        <v>_Z</v>
      </c>
      <c r="E200" s="32" t="str">
        <f t="shared" si="0"/>
        <v>_Z</v>
      </c>
      <c r="F200" s="32" t="s">
        <v>98</v>
      </c>
      <c r="G200" s="32" t="str">
        <f t="shared" si="1"/>
        <v>_Z</v>
      </c>
      <c r="H200" s="32" t="s">
        <v>99</v>
      </c>
      <c r="I200" s="32" t="s">
        <v>98</v>
      </c>
      <c r="J200" s="32" t="s">
        <v>98</v>
      </c>
      <c r="K200" s="32" t="str">
        <f t="shared" si="49"/>
        <v>INST_EDU_PUB</v>
      </c>
      <c r="L200" s="32" t="s">
        <v>101</v>
      </c>
      <c r="M200" s="32" t="s">
        <v>102</v>
      </c>
      <c r="N200" s="32" t="s">
        <v>102</v>
      </c>
      <c r="O200" s="32" t="s">
        <v>98</v>
      </c>
      <c r="P200" s="32" t="s">
        <v>103</v>
      </c>
      <c r="Q200" s="32" t="s">
        <v>365</v>
      </c>
      <c r="R200" s="33" t="s">
        <v>105</v>
      </c>
      <c r="S200" s="33"/>
      <c r="T200" s="33"/>
      <c r="U200" s="33"/>
      <c r="V200" s="33"/>
      <c r="W200" s="33"/>
      <c r="X200" s="33"/>
      <c r="Y200" s="33"/>
      <c r="Z200" s="33"/>
      <c r="AA200" s="301"/>
      <c r="AB200" s="302"/>
      <c r="AC200" s="301"/>
      <c r="AD200" s="302"/>
      <c r="AE200" s="301"/>
      <c r="AF200" s="302"/>
      <c r="AG200" s="301"/>
      <c r="AH200" s="302"/>
      <c r="AI200" s="2"/>
      <c r="AJ200" s="18"/>
      <c r="AK200" s="20" t="s">
        <v>27</v>
      </c>
      <c r="AL200" s="25" t="s">
        <v>363</v>
      </c>
      <c r="AM200" s="18"/>
    </row>
    <row r="201" spans="1:39">
      <c r="A201" s="2"/>
      <c r="B201" s="145"/>
      <c r="C201" s="144" t="s">
        <v>366</v>
      </c>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2"/>
      <c r="AB201" s="2"/>
      <c r="AC201" s="2"/>
      <c r="AD201" s="2"/>
      <c r="AE201" s="2"/>
      <c r="AF201" s="2"/>
      <c r="AG201" s="2"/>
      <c r="AH201" s="2"/>
      <c r="AI201" s="2"/>
      <c r="AJ201" s="18"/>
      <c r="AK201" s="22"/>
      <c r="AL201" s="28"/>
      <c r="AM201" s="18"/>
    </row>
    <row r="202" spans="1:39" ht="25.5">
      <c r="A202" s="2"/>
      <c r="B202" s="142" t="s">
        <v>367</v>
      </c>
      <c r="C202" s="51" t="s">
        <v>368</v>
      </c>
      <c r="D202" s="32" t="str">
        <f t="shared" si="47"/>
        <v>_Z</v>
      </c>
      <c r="E202" s="32" t="str">
        <f t="shared" si="47"/>
        <v>_Z</v>
      </c>
      <c r="F202" s="32" t="s">
        <v>98</v>
      </c>
      <c r="G202" s="32" t="str">
        <f t="shared" si="48"/>
        <v>_Z</v>
      </c>
      <c r="H202" s="32" t="s">
        <v>99</v>
      </c>
      <c r="I202" s="32" t="s">
        <v>98</v>
      </c>
      <c r="J202" s="32" t="s">
        <v>98</v>
      </c>
      <c r="K202" s="32" t="s">
        <v>369</v>
      </c>
      <c r="L202" s="32" t="s">
        <v>101</v>
      </c>
      <c r="M202" s="32" t="s">
        <v>102</v>
      </c>
      <c r="N202" s="32" t="s">
        <v>102</v>
      </c>
      <c r="O202" s="32" t="s">
        <v>98</v>
      </c>
      <c r="P202" s="32" t="s">
        <v>338</v>
      </c>
      <c r="Q202" s="32" t="s">
        <v>370</v>
      </c>
      <c r="R202" s="33" t="s">
        <v>137</v>
      </c>
      <c r="S202" s="33"/>
      <c r="T202" s="33"/>
      <c r="U202" s="33"/>
      <c r="V202" s="33"/>
      <c r="W202" s="33"/>
      <c r="X202" s="33"/>
      <c r="Y202" s="33"/>
      <c r="Z202" s="33"/>
      <c r="AA202" s="278"/>
      <c r="AB202" s="279"/>
      <c r="AC202" s="278"/>
      <c r="AD202" s="279"/>
      <c r="AE202" s="278"/>
      <c r="AF202" s="279"/>
      <c r="AG202" s="278"/>
      <c r="AH202" s="279"/>
      <c r="AI202" s="2"/>
      <c r="AJ202" s="18"/>
      <c r="AK202" s="20" t="s">
        <v>27</v>
      </c>
      <c r="AL202" s="25" t="s">
        <v>367</v>
      </c>
      <c r="AM202" s="18"/>
    </row>
    <row r="203" spans="1:39" ht="25.5">
      <c r="A203" s="24"/>
      <c r="B203" s="142" t="s">
        <v>371</v>
      </c>
      <c r="C203" s="50" t="s">
        <v>341</v>
      </c>
      <c r="D203" s="32" t="str">
        <f t="shared" si="47"/>
        <v>_Z</v>
      </c>
      <c r="E203" s="32" t="str">
        <f t="shared" si="47"/>
        <v>_Z</v>
      </c>
      <c r="F203" s="32" t="s">
        <v>98</v>
      </c>
      <c r="G203" s="32" t="str">
        <f t="shared" si="48"/>
        <v>_Z</v>
      </c>
      <c r="H203" s="32" t="s">
        <v>99</v>
      </c>
      <c r="I203" s="32" t="s">
        <v>98</v>
      </c>
      <c r="J203" s="32" t="s">
        <v>98</v>
      </c>
      <c r="K203" s="32" t="s">
        <v>369</v>
      </c>
      <c r="L203" s="32" t="s">
        <v>101</v>
      </c>
      <c r="M203" s="32" t="s">
        <v>102</v>
      </c>
      <c r="N203" s="32" t="s">
        <v>102</v>
      </c>
      <c r="O203" s="32" t="s">
        <v>98</v>
      </c>
      <c r="P203" s="32" t="s">
        <v>338</v>
      </c>
      <c r="Q203" s="32" t="s">
        <v>370</v>
      </c>
      <c r="R203" s="33" t="s">
        <v>105</v>
      </c>
      <c r="S203" s="33"/>
      <c r="T203" s="33"/>
      <c r="U203" s="33"/>
      <c r="V203" s="33"/>
      <c r="W203" s="33"/>
      <c r="X203" s="33"/>
      <c r="Y203" s="33"/>
      <c r="Z203" s="33"/>
      <c r="AA203" s="282"/>
      <c r="AB203" s="283"/>
      <c r="AC203" s="282"/>
      <c r="AD203" s="283"/>
      <c r="AE203" s="282"/>
      <c r="AF203" s="283"/>
      <c r="AG203" s="282"/>
      <c r="AH203" s="283"/>
      <c r="AI203" s="2"/>
      <c r="AJ203" s="18"/>
      <c r="AK203" s="20" t="s">
        <v>27</v>
      </c>
      <c r="AL203" s="25" t="s">
        <v>367</v>
      </c>
      <c r="AM203" s="18"/>
    </row>
    <row r="204" spans="1:39" ht="25.5">
      <c r="A204" s="2"/>
      <c r="B204" s="142" t="s">
        <v>372</v>
      </c>
      <c r="C204" s="51" t="s">
        <v>373</v>
      </c>
      <c r="D204" s="32" t="str">
        <f t="shared" si="47"/>
        <v>_Z</v>
      </c>
      <c r="E204" s="32" t="str">
        <f t="shared" si="47"/>
        <v>_Z</v>
      </c>
      <c r="F204" s="32" t="s">
        <v>98</v>
      </c>
      <c r="G204" s="32" t="str">
        <f t="shared" si="48"/>
        <v>_Z</v>
      </c>
      <c r="H204" s="32" t="s">
        <v>99</v>
      </c>
      <c r="I204" s="32" t="s">
        <v>98</v>
      </c>
      <c r="J204" s="32" t="s">
        <v>98</v>
      </c>
      <c r="K204" s="32" t="s">
        <v>374</v>
      </c>
      <c r="L204" s="32" t="s">
        <v>101</v>
      </c>
      <c r="M204" s="32" t="s">
        <v>102</v>
      </c>
      <c r="N204" s="32" t="s">
        <v>102</v>
      </c>
      <c r="O204" s="32" t="s">
        <v>98</v>
      </c>
      <c r="P204" s="32" t="s">
        <v>338</v>
      </c>
      <c r="Q204" s="32" t="s">
        <v>375</v>
      </c>
      <c r="R204" s="33" t="s">
        <v>137</v>
      </c>
      <c r="S204" s="33"/>
      <c r="T204" s="33"/>
      <c r="U204" s="33"/>
      <c r="V204" s="33"/>
      <c r="W204" s="33"/>
      <c r="X204" s="33"/>
      <c r="Y204" s="33"/>
      <c r="Z204" s="33"/>
      <c r="AA204" s="278"/>
      <c r="AB204" s="279"/>
      <c r="AC204" s="278"/>
      <c r="AD204" s="279"/>
      <c r="AE204" s="278"/>
      <c r="AF204" s="279"/>
      <c r="AG204" s="278"/>
      <c r="AH204" s="279"/>
      <c r="AI204" s="2"/>
      <c r="AJ204" s="18"/>
      <c r="AK204" s="20" t="s">
        <v>27</v>
      </c>
      <c r="AL204" s="25" t="s">
        <v>372</v>
      </c>
      <c r="AM204" s="18"/>
    </row>
    <row r="205" spans="1:39" ht="25.5">
      <c r="A205" s="24"/>
      <c r="B205" s="142" t="s">
        <v>376</v>
      </c>
      <c r="C205" s="50" t="s">
        <v>341</v>
      </c>
      <c r="D205" s="32" t="str">
        <f t="shared" si="47"/>
        <v>_Z</v>
      </c>
      <c r="E205" s="32" t="str">
        <f t="shared" si="47"/>
        <v>_Z</v>
      </c>
      <c r="F205" s="32" t="s">
        <v>98</v>
      </c>
      <c r="G205" s="32" t="str">
        <f t="shared" si="48"/>
        <v>_Z</v>
      </c>
      <c r="H205" s="32" t="s">
        <v>99</v>
      </c>
      <c r="I205" s="32" t="s">
        <v>98</v>
      </c>
      <c r="J205" s="32" t="s">
        <v>98</v>
      </c>
      <c r="K205" s="32" t="s">
        <v>374</v>
      </c>
      <c r="L205" s="32" t="s">
        <v>101</v>
      </c>
      <c r="M205" s="32" t="s">
        <v>102</v>
      </c>
      <c r="N205" s="32" t="s">
        <v>102</v>
      </c>
      <c r="O205" s="32" t="s">
        <v>98</v>
      </c>
      <c r="P205" s="32" t="s">
        <v>338</v>
      </c>
      <c r="Q205" s="32" t="s">
        <v>375</v>
      </c>
      <c r="R205" s="33" t="s">
        <v>105</v>
      </c>
      <c r="S205" s="33"/>
      <c r="T205" s="33"/>
      <c r="U205" s="33"/>
      <c r="V205" s="33"/>
      <c r="W205" s="33"/>
      <c r="X205" s="33"/>
      <c r="Y205" s="33"/>
      <c r="Z205" s="33"/>
      <c r="AA205" s="282"/>
      <c r="AB205" s="283"/>
      <c r="AC205" s="282"/>
      <c r="AD205" s="283"/>
      <c r="AE205" s="282"/>
      <c r="AF205" s="283"/>
      <c r="AG205" s="282"/>
      <c r="AH205" s="283"/>
      <c r="AI205" s="2"/>
      <c r="AJ205" s="18"/>
      <c r="AK205" s="20" t="s">
        <v>27</v>
      </c>
      <c r="AL205" s="25" t="s">
        <v>372</v>
      </c>
      <c r="AM205" s="18"/>
    </row>
    <row r="206" spans="1:39">
      <c r="A206" s="2"/>
      <c r="B206" s="38"/>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18"/>
      <c r="AK206" s="18"/>
      <c r="AL206" s="26"/>
      <c r="AM206" s="18"/>
    </row>
  </sheetData>
  <customSheetViews>
    <customSheetView guid="{6BC124F8-FF32-46A8-9546-0AB2012D915E}" showPageBreaks="1" hiddenRows="1" hiddenColumns="1">
      <pageMargins left="0" right="0" top="0" bottom="0" header="0" footer="0"/>
      <pageSetup paperSize="9" orientation="portrait" r:id="rId1"/>
      <headerFooter>
        <oddFooter>&amp;C_x000D_&amp;1#&amp;"Calibri"&amp;10&amp;K0000FF Restricted Use - À usage restreint</oddFooter>
      </headerFooter>
    </customSheetView>
    <customSheetView guid="{2758B649-C343-4294-AF14-7AD56A575A4D}" scale="85" showPageBreaks="1">
      <pageMargins left="0" right="0" top="0" bottom="0" header="0" footer="0"/>
      <pageSetup paperSize="9" orientation="portrait" r:id="rId2"/>
      <headerFooter>
        <oddFooter>&amp;C_x000D_&amp;1#&amp;"Calibri"&amp;10&amp;K0000FF Restricted Use - À usage restreint</oddFooter>
      </headerFooter>
    </customSheetView>
  </customSheetViews>
  <mergeCells count="353">
    <mergeCell ref="C145:AH145"/>
    <mergeCell ref="C152:AH152"/>
    <mergeCell ref="AE181:AF181"/>
    <mergeCell ref="AA194:AB194"/>
    <mergeCell ref="AC194:AD194"/>
    <mergeCell ref="AE194:AF194"/>
    <mergeCell ref="AG194:AH194"/>
    <mergeCell ref="AC183:AD183"/>
    <mergeCell ref="AE183:AF183"/>
    <mergeCell ref="AA191:AB191"/>
    <mergeCell ref="AC191:AD191"/>
    <mergeCell ref="AE191:AF191"/>
    <mergeCell ref="AG191:AH191"/>
    <mergeCell ref="AA183:AB183"/>
    <mergeCell ref="AG183:AH183"/>
    <mergeCell ref="AA184:AB184"/>
    <mergeCell ref="AC184:AD184"/>
    <mergeCell ref="AE184:AF184"/>
    <mergeCell ref="AG184:AH184"/>
    <mergeCell ref="AA186:AB186"/>
    <mergeCell ref="AC186:AD186"/>
    <mergeCell ref="AE186:AF186"/>
    <mergeCell ref="AG186:AH186"/>
    <mergeCell ref="AC189:AD189"/>
    <mergeCell ref="AG181:AH181"/>
    <mergeCell ref="AA182:AB182"/>
    <mergeCell ref="AA196:AB196"/>
    <mergeCell ref="AC196:AD196"/>
    <mergeCell ref="AE196:AF196"/>
    <mergeCell ref="AG196:AH196"/>
    <mergeCell ref="AA187:AB187"/>
    <mergeCell ref="AC187:AD187"/>
    <mergeCell ref="AE189:AF189"/>
    <mergeCell ref="AG189:AH189"/>
    <mergeCell ref="AA189:AB189"/>
    <mergeCell ref="AE187:AF187"/>
    <mergeCell ref="AG187:AH187"/>
    <mergeCell ref="AC182:AD182"/>
    <mergeCell ref="AE182:AF182"/>
    <mergeCell ref="AG182:AH182"/>
    <mergeCell ref="C37:AH37"/>
    <mergeCell ref="C54:AH54"/>
    <mergeCell ref="C159:AH159"/>
    <mergeCell ref="C124:AH124"/>
    <mergeCell ref="AE119:AF119"/>
    <mergeCell ref="AG119:AH119"/>
    <mergeCell ref="AA118:AB118"/>
    <mergeCell ref="AC118:AD118"/>
    <mergeCell ref="AE118:AF118"/>
    <mergeCell ref="AG118:AH118"/>
    <mergeCell ref="AG111:AH111"/>
    <mergeCell ref="AA109:AB109"/>
    <mergeCell ref="AC109:AD109"/>
    <mergeCell ref="AE109:AF109"/>
    <mergeCell ref="AA116:AB116"/>
    <mergeCell ref="AE140:AF140"/>
    <mergeCell ref="AG140:AH140"/>
    <mergeCell ref="AC137:AD137"/>
    <mergeCell ref="AA146:AB146"/>
    <mergeCell ref="AC146:AD146"/>
    <mergeCell ref="AE146:AF146"/>
    <mergeCell ref="AA73:AB73"/>
    <mergeCell ref="AC73:AD73"/>
    <mergeCell ref="AE73:AF73"/>
    <mergeCell ref="AA200:AB200"/>
    <mergeCell ref="AC200:AD200"/>
    <mergeCell ref="AE200:AF200"/>
    <mergeCell ref="AG200:AH200"/>
    <mergeCell ref="AA199:AB199"/>
    <mergeCell ref="AC199:AD199"/>
    <mergeCell ref="AE199:AF199"/>
    <mergeCell ref="AG199:AH199"/>
    <mergeCell ref="AA192:AB192"/>
    <mergeCell ref="AC192:AD192"/>
    <mergeCell ref="AE192:AF192"/>
    <mergeCell ref="AG192:AH192"/>
    <mergeCell ref="AA193:AB193"/>
    <mergeCell ref="AC193:AD193"/>
    <mergeCell ref="AE193:AF193"/>
    <mergeCell ref="AG193:AH193"/>
    <mergeCell ref="AA198:AB198"/>
    <mergeCell ref="AC198:AD198"/>
    <mergeCell ref="AE198:AF198"/>
    <mergeCell ref="AG198:AH198"/>
    <mergeCell ref="AA197:AB197"/>
    <mergeCell ref="AC197:AD197"/>
    <mergeCell ref="AE197:AF197"/>
    <mergeCell ref="AG197:AH197"/>
    <mergeCell ref="AA128:AB128"/>
    <mergeCell ref="AC128:AD128"/>
    <mergeCell ref="AE128:AF128"/>
    <mergeCell ref="AG128:AH128"/>
    <mergeCell ref="AA129:AB129"/>
    <mergeCell ref="AC129:AD129"/>
    <mergeCell ref="AE129:AF129"/>
    <mergeCell ref="AG129:AH129"/>
    <mergeCell ref="AA181:AB181"/>
    <mergeCell ref="AC181:AD181"/>
    <mergeCell ref="AA139:AB139"/>
    <mergeCell ref="AC139:AD139"/>
    <mergeCell ref="AE139:AF139"/>
    <mergeCell ref="AG139:AH139"/>
    <mergeCell ref="AA140:AB140"/>
    <mergeCell ref="AC140:AD140"/>
    <mergeCell ref="AG146:AH146"/>
    <mergeCell ref="AA147:AB147"/>
    <mergeCell ref="AC147:AD147"/>
    <mergeCell ref="AE147:AF147"/>
    <mergeCell ref="AG147:AH147"/>
    <mergeCell ref="AA131:AB131"/>
    <mergeCell ref="AC131:AD131"/>
    <mergeCell ref="AE131:AF131"/>
    <mergeCell ref="AA205:AB205"/>
    <mergeCell ref="AC205:AD205"/>
    <mergeCell ref="AE205:AF205"/>
    <mergeCell ref="AG205:AH205"/>
    <mergeCell ref="AG204:AH204"/>
    <mergeCell ref="AA204:AB204"/>
    <mergeCell ref="AC204:AD204"/>
    <mergeCell ref="AE204:AF204"/>
    <mergeCell ref="AA202:AB202"/>
    <mergeCell ref="AC202:AD202"/>
    <mergeCell ref="AE202:AF202"/>
    <mergeCell ref="AG202:AH202"/>
    <mergeCell ref="AA203:AB203"/>
    <mergeCell ref="AC203:AD203"/>
    <mergeCell ref="AE203:AF203"/>
    <mergeCell ref="AG203:AH203"/>
    <mergeCell ref="AG32:AH32"/>
    <mergeCell ref="AG33:AH33"/>
    <mergeCell ref="C29:AH29"/>
    <mergeCell ref="AE39:AF39"/>
    <mergeCell ref="AG39:AH39"/>
    <mergeCell ref="AA39:AB39"/>
    <mergeCell ref="AC39:AD39"/>
    <mergeCell ref="AA58:AB58"/>
    <mergeCell ref="AA40:AB40"/>
    <mergeCell ref="AC40:AD40"/>
    <mergeCell ref="AE40:AF40"/>
    <mergeCell ref="AG40:AH40"/>
    <mergeCell ref="AA41:AB41"/>
    <mergeCell ref="AC41:AD41"/>
    <mergeCell ref="AE41:AF41"/>
    <mergeCell ref="AG41:AH41"/>
    <mergeCell ref="AA52:AB52"/>
    <mergeCell ref="AC52:AD52"/>
    <mergeCell ref="AE52:AF52"/>
    <mergeCell ref="AG52:AH52"/>
    <mergeCell ref="AA53:AB53"/>
    <mergeCell ref="AC53:AD53"/>
    <mergeCell ref="AE53:AF53"/>
    <mergeCell ref="AG53:AH53"/>
    <mergeCell ref="AG20:AH20"/>
    <mergeCell ref="AG23:AH23"/>
    <mergeCell ref="AA21:AB21"/>
    <mergeCell ref="AC21:AD21"/>
    <mergeCell ref="AE21:AF21"/>
    <mergeCell ref="AG21:AH21"/>
    <mergeCell ref="AG34:AH34"/>
    <mergeCell ref="AC31:AD31"/>
    <mergeCell ref="AE31:AF31"/>
    <mergeCell ref="AA34:AB34"/>
    <mergeCell ref="AC32:AD32"/>
    <mergeCell ref="AE32:AF32"/>
    <mergeCell ref="AC33:AD33"/>
    <mergeCell ref="AE33:AF33"/>
    <mergeCell ref="AC34:AD34"/>
    <mergeCell ref="AE34:AF34"/>
    <mergeCell ref="AA25:AB25"/>
    <mergeCell ref="AC25:AD25"/>
    <mergeCell ref="AE25:AF25"/>
    <mergeCell ref="AG25:AH25"/>
    <mergeCell ref="AA31:AB31"/>
    <mergeCell ref="AA32:AB32"/>
    <mergeCell ref="AA33:AB33"/>
    <mergeCell ref="AG31:AH31"/>
    <mergeCell ref="AA24:AB24"/>
    <mergeCell ref="AC24:AD24"/>
    <mergeCell ref="AE24:AF24"/>
    <mergeCell ref="AG24:AH24"/>
    <mergeCell ref="AA23:AB23"/>
    <mergeCell ref="AC23:AD23"/>
    <mergeCell ref="AE23:AF23"/>
    <mergeCell ref="AA4:AF4"/>
    <mergeCell ref="AA5:AF5"/>
    <mergeCell ref="AA6:AF6"/>
    <mergeCell ref="AA18:AB18"/>
    <mergeCell ref="AC18:AD18"/>
    <mergeCell ref="AE18:AF18"/>
    <mergeCell ref="AA8:AH8"/>
    <mergeCell ref="AA7:AH7"/>
    <mergeCell ref="AG18:AH18"/>
    <mergeCell ref="AA9:AH9"/>
    <mergeCell ref="AA19:AB19"/>
    <mergeCell ref="AC19:AD19"/>
    <mergeCell ref="AE19:AF19"/>
    <mergeCell ref="AG19:AH19"/>
    <mergeCell ref="AA20:AB20"/>
    <mergeCell ref="AC20:AD20"/>
    <mergeCell ref="AE20:AF20"/>
    <mergeCell ref="AG73:AH73"/>
    <mergeCell ref="AA74:AB74"/>
    <mergeCell ref="AA69:AB69"/>
    <mergeCell ref="AC69:AD69"/>
    <mergeCell ref="AE69:AF69"/>
    <mergeCell ref="AG69:AH69"/>
    <mergeCell ref="AA70:AB70"/>
    <mergeCell ref="AC70:AD70"/>
    <mergeCell ref="AE70:AF70"/>
    <mergeCell ref="AG70:AH70"/>
    <mergeCell ref="AC74:AD74"/>
    <mergeCell ref="AE74:AF74"/>
    <mergeCell ref="AG74:AH74"/>
    <mergeCell ref="AC58:AD58"/>
    <mergeCell ref="AE58:AF58"/>
    <mergeCell ref="AG58:AH58"/>
    <mergeCell ref="AA56:AB56"/>
    <mergeCell ref="AC56:AD56"/>
    <mergeCell ref="AE56:AF56"/>
    <mergeCell ref="AG56:AH56"/>
    <mergeCell ref="AA57:AB57"/>
    <mergeCell ref="AC57:AD57"/>
    <mergeCell ref="AE57:AF57"/>
    <mergeCell ref="AG57:AH57"/>
    <mergeCell ref="AE75:AF75"/>
    <mergeCell ref="AG75:AH75"/>
    <mergeCell ref="AG109:AH109"/>
    <mergeCell ref="AA111:AB111"/>
    <mergeCell ref="AC111:AD111"/>
    <mergeCell ref="AE111:AF111"/>
    <mergeCell ref="AA94:AB94"/>
    <mergeCell ref="AC94:AD94"/>
    <mergeCell ref="AE94:AF94"/>
    <mergeCell ref="AG94:AH94"/>
    <mergeCell ref="AA95:AB95"/>
    <mergeCell ref="AC95:AD95"/>
    <mergeCell ref="AE95:AF95"/>
    <mergeCell ref="AG95:AH95"/>
    <mergeCell ref="C86:AH86"/>
    <mergeCell ref="AA92:AB92"/>
    <mergeCell ref="AG104:AH104"/>
    <mergeCell ref="AA104:AB104"/>
    <mergeCell ref="AC104:AD104"/>
    <mergeCell ref="AE104:AF104"/>
    <mergeCell ref="C110:AA110"/>
    <mergeCell ref="AA75:AB75"/>
    <mergeCell ref="AC75:AD75"/>
    <mergeCell ref="AA97:AB97"/>
    <mergeCell ref="AG131:AH131"/>
    <mergeCell ref="AA144:AB144"/>
    <mergeCell ref="AC144:AD144"/>
    <mergeCell ref="AE144:AF144"/>
    <mergeCell ref="AG144:AH144"/>
    <mergeCell ref="AE137:AF137"/>
    <mergeCell ref="AG137:AH137"/>
    <mergeCell ref="AA137:AB137"/>
    <mergeCell ref="AA133:AB133"/>
    <mergeCell ref="AC133:AD133"/>
    <mergeCell ref="AE133:AF133"/>
    <mergeCell ref="AG133:AH133"/>
    <mergeCell ref="AE127:AF127"/>
    <mergeCell ref="AG127:AH127"/>
    <mergeCell ref="AA132:AB132"/>
    <mergeCell ref="AC132:AD132"/>
    <mergeCell ref="AE132:AF132"/>
    <mergeCell ref="AG132:AH132"/>
    <mergeCell ref="AC92:AD92"/>
    <mergeCell ref="AE92:AF92"/>
    <mergeCell ref="AG92:AH92"/>
    <mergeCell ref="AA93:AB93"/>
    <mergeCell ref="AC93:AD93"/>
    <mergeCell ref="AE93:AF93"/>
    <mergeCell ref="AG93:AH93"/>
    <mergeCell ref="AA102:AB102"/>
    <mergeCell ref="AC102:AD102"/>
    <mergeCell ref="AE102:AF102"/>
    <mergeCell ref="AG102:AH102"/>
    <mergeCell ref="AC98:AD98"/>
    <mergeCell ref="AE98:AF98"/>
    <mergeCell ref="AG98:AH98"/>
    <mergeCell ref="AA98:AB98"/>
    <mergeCell ref="AG112:AH112"/>
    <mergeCell ref="AA127:AB127"/>
    <mergeCell ref="AC127:AD127"/>
    <mergeCell ref="AA161:AB161"/>
    <mergeCell ref="AC161:AD161"/>
    <mergeCell ref="AE161:AF161"/>
    <mergeCell ref="AG161:AH161"/>
    <mergeCell ref="AA151:AB151"/>
    <mergeCell ref="AC151:AD151"/>
    <mergeCell ref="AE151:AF151"/>
    <mergeCell ref="AG151:AH151"/>
    <mergeCell ref="AA153:AB153"/>
    <mergeCell ref="AC153:AD153"/>
    <mergeCell ref="AE153:AF153"/>
    <mergeCell ref="AG153:AH153"/>
    <mergeCell ref="AE154:AF154"/>
    <mergeCell ref="AG154:AH154"/>
    <mergeCell ref="AA154:AB154"/>
    <mergeCell ref="AC154:AD154"/>
    <mergeCell ref="AA162:AB162"/>
    <mergeCell ref="AC162:AD162"/>
    <mergeCell ref="AE162:AF162"/>
    <mergeCell ref="AG162:AH162"/>
    <mergeCell ref="AA163:AB163"/>
    <mergeCell ref="AC163:AD163"/>
    <mergeCell ref="AE163:AF163"/>
    <mergeCell ref="AG163:AH163"/>
    <mergeCell ref="AA164:AB164"/>
    <mergeCell ref="AC164:AD164"/>
    <mergeCell ref="AE164:AF164"/>
    <mergeCell ref="AG164:AH164"/>
    <mergeCell ref="AA172:AB172"/>
    <mergeCell ref="AC172:AD172"/>
    <mergeCell ref="AE172:AF172"/>
    <mergeCell ref="AG172:AH172"/>
    <mergeCell ref="AA170:AB170"/>
    <mergeCell ref="AC170:AD170"/>
    <mergeCell ref="AE170:AF170"/>
    <mergeCell ref="AG170:AH170"/>
    <mergeCell ref="AA167:AB167"/>
    <mergeCell ref="AC167:AD167"/>
    <mergeCell ref="AE167:AF167"/>
    <mergeCell ref="AG167:AH167"/>
    <mergeCell ref="AA168:AB168"/>
    <mergeCell ref="AC168:AD168"/>
    <mergeCell ref="AE168:AF168"/>
    <mergeCell ref="AG168:AH168"/>
    <mergeCell ref="AA169:AB169"/>
    <mergeCell ref="AC169:AD169"/>
    <mergeCell ref="AE169:AF169"/>
    <mergeCell ref="AG169:AH169"/>
    <mergeCell ref="C90:AH90"/>
    <mergeCell ref="AC97:AD97"/>
    <mergeCell ref="AE97:AF97"/>
    <mergeCell ref="AG97:AH97"/>
    <mergeCell ref="AA126:AB126"/>
    <mergeCell ref="AC126:AD126"/>
    <mergeCell ref="AE126:AF126"/>
    <mergeCell ref="AA119:AB119"/>
    <mergeCell ref="AC119:AD119"/>
    <mergeCell ref="AG126:AH126"/>
    <mergeCell ref="AC116:AD116"/>
    <mergeCell ref="AE116:AF116"/>
    <mergeCell ref="AA105:AB105"/>
    <mergeCell ref="AC105:AD105"/>
    <mergeCell ref="AE105:AF105"/>
    <mergeCell ref="AG105:AH105"/>
    <mergeCell ref="AE112:AF112"/>
    <mergeCell ref="AG116:AH116"/>
    <mergeCell ref="AA112:AB112"/>
    <mergeCell ref="AC112:AD112"/>
    <mergeCell ref="C117:AH117"/>
  </mergeCells>
  <phoneticPr fontId="8" type="noConversion"/>
  <conditionalFormatting sqref="AA24:AH24">
    <cfRule type="expression" dxfId="49" priority="28">
      <formula>IF(AA$23="",FALSE,LEFT(AA$23,2)&lt;&gt;"(5")</formula>
    </cfRule>
  </conditionalFormatting>
  <conditionalFormatting sqref="AA25:AH25">
    <cfRule type="expression" dxfId="48" priority="29">
      <formula>IF(AA$23="",FALSE,LEFT(AA$23,2)&lt;&gt;"(6")</formula>
    </cfRule>
  </conditionalFormatting>
  <conditionalFormatting sqref="AA56:AH60 AA62:AH65">
    <cfRule type="expression" dxfId="47" priority="30">
      <formula>IF(AA$52="",FALSE,IF(AND(AA$52="Yes",AA$53="Yes"),FALSE,TRUE))</formula>
    </cfRule>
  </conditionalFormatting>
  <conditionalFormatting sqref="AA104:AH106">
    <cfRule type="expression" dxfId="46" priority="38">
      <formula>AA$102="Not applicable"</formula>
    </cfRule>
  </conditionalFormatting>
  <conditionalFormatting sqref="AA111:AH113">
    <cfRule type="expression" dxfId="45" priority="21">
      <formula>AA$109="Not applicable"</formula>
    </cfRule>
  </conditionalFormatting>
  <conditionalFormatting sqref="AA118:AH120">
    <cfRule type="expression" dxfId="44" priority="20">
      <formula>AA$116="Not applicable"</formula>
    </cfRule>
  </conditionalFormatting>
  <conditionalFormatting sqref="AA102:AH102 AA109:AH109 AA116:AH116 AA104:AH106 AA111:AH113 AA118:AH120">
    <cfRule type="expression" dxfId="43" priority="18">
      <formula>OR(AND(AA$97&lt;&gt;"Yes",AA$97&lt;&gt;"",AA$98=""),AND(AA$97="Yes",AA$98&lt;&gt;"",AA$98&lt;&gt;"Yes"))</formula>
    </cfRule>
  </conditionalFormatting>
  <conditionalFormatting sqref="AB56:AH60 AB62:AH65">
    <cfRule type="expression" dxfId="42" priority="31">
      <formula>IF(AA$52="",FALSE,IF(AND(AA$52="Yes",AA$53="Yes"),FALSE,TRUE))</formula>
    </cfRule>
  </conditionalFormatting>
  <conditionalFormatting sqref="AB102:AH102 AB109:AH109 AB116:AH116 AB104:AH106 AB111:AH113 AB118:AH120">
    <cfRule type="expression" dxfId="41" priority="19">
      <formula>OR(AND(AA$97&lt;&gt;"Yes",AA$97&lt;&gt;"",AA$98=""),AND(AA$97="Yes",AA$98&lt;&gt;"",AA$98&lt;&gt;"Yes"))</formula>
    </cfRule>
  </conditionalFormatting>
  <conditionalFormatting sqref="AA53:AH53">
    <cfRule type="expression" dxfId="40" priority="25">
      <formula>AND(AA$52&lt;&gt;"",AA$52&lt;&gt;"Yes")</formula>
    </cfRule>
  </conditionalFormatting>
  <conditionalFormatting sqref="AA98:AH98">
    <cfRule type="expression" dxfId="39" priority="26">
      <formula>AND(AA$97&lt;&gt;"",AA$97&lt;&gt;"Yes")</formula>
    </cfRule>
  </conditionalFormatting>
  <conditionalFormatting sqref="AB104:AH106">
    <cfRule type="expression" dxfId="38" priority="40">
      <formula>AA$102="Not applicable"</formula>
    </cfRule>
  </conditionalFormatting>
  <conditionalFormatting sqref="AB111:AH113">
    <cfRule type="expression" dxfId="37" priority="22">
      <formula>AA$109="Not applicable"</formula>
    </cfRule>
  </conditionalFormatting>
  <conditionalFormatting sqref="AB118:AH120">
    <cfRule type="expression" dxfId="36" priority="24">
      <formula>AA$116="Not applicable"</formula>
    </cfRule>
  </conditionalFormatting>
  <conditionalFormatting sqref="AA132:AH132">
    <cfRule type="expression" dxfId="35" priority="17">
      <formula>AND(AA$131&lt;&gt;"",AA$131&lt;&gt;"No")</formula>
    </cfRule>
  </conditionalFormatting>
  <conditionalFormatting sqref="AA137:AH137 AA139:AH141 AA144:AH144 AA146:AH148 AA151:AH151 AA153:AH155">
    <cfRule type="expression" dxfId="34" priority="1">
      <formula>OR(LEFT(AA$131,1)="(",AND(AA$133&lt;&gt;"",AA$133&lt;&gt;"Yes"),AND(AA$132&lt;&gt;"Yes",AA$132&lt;&gt;""))</formula>
    </cfRule>
  </conditionalFormatting>
  <conditionalFormatting sqref="AA133:AH133">
    <cfRule type="expression" dxfId="33" priority="13">
      <formula>OR(LEFT(AA$131,1)="(",AND(AA$131&lt;&gt;"",AA$131&lt;&gt;"Yes",AA$132&lt;&gt;"Yes"))</formula>
    </cfRule>
  </conditionalFormatting>
  <conditionalFormatting sqref="AA146:AH148">
    <cfRule type="expression" dxfId="32" priority="11">
      <formula>AA$144="Not applicable"</formula>
    </cfRule>
  </conditionalFormatting>
  <conditionalFormatting sqref="AB146:AH148">
    <cfRule type="expression" dxfId="31" priority="12">
      <formula>AA$144="Not applicable"</formula>
    </cfRule>
  </conditionalFormatting>
  <conditionalFormatting sqref="AA175:AH177">
    <cfRule type="expression" dxfId="30" priority="10">
      <formula>CONCATENATE(Z168,AA168)&lt;&gt;"Other Range"</formula>
    </cfRule>
  </conditionalFormatting>
  <conditionalFormatting sqref="AA172:AH172">
    <cfRule type="expression" dxfId="29" priority="9">
      <formula>COUNTIF(AA$168:AA$170,"Other Range")=0</formula>
    </cfRule>
  </conditionalFormatting>
  <conditionalFormatting sqref="AA187:AH187">
    <cfRule type="expression" dxfId="28" priority="8">
      <formula>AND(AA186&lt;&gt;"",AA186&lt;&gt;"Yes")</formula>
    </cfRule>
  </conditionalFormatting>
  <conditionalFormatting sqref="AA73:AH77 AA79:AH82">
    <cfRule type="expression" dxfId="27" priority="44">
      <formula>IF(AA$69="",FALSE,IF(AND(AA$69="Yes",AA$70="Yes"),FALSE,TRUE))</formula>
    </cfRule>
  </conditionalFormatting>
  <conditionalFormatting sqref="AB76:AH77 AB79:AH82">
    <cfRule type="expression" dxfId="26" priority="46">
      <formula>IF(AA$69="",FALSE,IF(AND(AA$69="Yes",AA$70="Yes"),FALSE,TRUE))</formula>
    </cfRule>
  </conditionalFormatting>
  <conditionalFormatting sqref="AA70:AH70">
    <cfRule type="expression" dxfId="25" priority="6">
      <formula>AND(AA$69&lt;&gt;"",AA$69&lt;&gt;"Yes")</formula>
    </cfRule>
  </conditionalFormatting>
  <conditionalFormatting sqref="AA111:AH112">
    <cfRule type="expression" dxfId="24" priority="75">
      <formula>AND(AA$109&lt;&gt;"",AA$109=AA$102)</formula>
    </cfRule>
  </conditionalFormatting>
  <conditionalFormatting sqref="AA118:AH119">
    <cfRule type="expression" dxfId="23" priority="118">
      <formula>AND(AA$116&lt;&gt;"",OR(AA$116=AA$109,AA$116=AA$102))</formula>
    </cfRule>
  </conditionalFormatting>
  <conditionalFormatting sqref="AB137:AH137 AB139:AH141 AB144:AH144 AB146:AH148 AB151:AH151 AB153:AH155">
    <cfRule type="expression" dxfId="22" priority="2">
      <formula>OR(LEFT(AA$131,1)="(",AND(AA$133&lt;&gt;"",AA$133&lt;&gt;"Yes"),AND(AA$132&lt;&gt;"Yes",AA$132&lt;&gt;""))</formula>
    </cfRule>
  </conditionalFormatting>
  <conditionalFormatting sqref="AA192:AH192 AA194:AH194">
    <cfRule type="expression" dxfId="21" priority="5">
      <formula>AND(AA191&lt;&gt;"",AA191&lt;&gt;"No")</formula>
    </cfRule>
  </conditionalFormatting>
  <conditionalFormatting sqref="AA146:AH147">
    <cfRule type="expression" dxfId="20" priority="14">
      <formula>AND(AA$144&lt;&gt;"",AA$144=AA$137)</formula>
    </cfRule>
  </conditionalFormatting>
  <conditionalFormatting sqref="AA153:AH154">
    <cfRule type="expression" dxfId="19" priority="15">
      <formula>AND(AA$151&lt;&gt;"",OR(AA$151=AA$144,AA$151=AA$137))</formula>
    </cfRule>
  </conditionalFormatting>
  <conditionalFormatting sqref="AB153:AH155">
    <cfRule type="expression" dxfId="18" priority="3">
      <formula>AA$151="Not applicable"</formula>
    </cfRule>
  </conditionalFormatting>
  <conditionalFormatting sqref="AA153:AH155">
    <cfRule type="expression" dxfId="17" priority="4">
      <formula>AA$151="Not applicable"</formula>
    </cfRule>
  </conditionalFormatting>
  <dataValidations count="17">
    <dataValidation type="list" allowBlank="1" showInputMessage="1" showErrorMessage="1" sqref="AB50 AH50 AF50 AH174:AH177 AB45:AB48 AB77 AD77 AF77 AH77 AD106 AF106 AH106 AH45:AH48 AB79:AB82 AD79:AD82 AF79:AF82 AH79:AH82 AD113 AF113 AH113 AB106 AB188 AD188 AF188 AH188 AB155 AD155 AF155 AH155 AD141 AF141 AH141 AD50 AD148 AF148 AH148 AB141 AB174:AB177 AD174:AD177 AF174:AF177 AD62:AD65 AF62:AF65 AH62:AH65 AB62:AB65 AF45:AF48 AD45:AD48 AB113 AB148 AD43 AB43 AF43 AH43 AB60 AD60 AF60 AH60 AF120 AH120 AB120 AD120" xr:uid="{3AFB27AC-7A51-4DF3-A31D-DAAFBC39AE18}">
      <formula1>"a,m"</formula1>
    </dataValidation>
    <dataValidation type="list" allowBlank="1" showInputMessage="1" showErrorMessage="1" sqref="AB42 AB59 AB76" xr:uid="{CF43826F-C559-469D-A29E-E705065B90A7}">
      <formula1>"a,m,xc(2),xc(3),xc(4)"</formula1>
    </dataValidation>
    <dataValidation type="list" allowBlank="1" showInputMessage="1" showErrorMessage="1" sqref="AD59 AD42 AD76" xr:uid="{C1104933-D44E-40F2-8755-1EE29D601510}">
      <formula1>"a,m,xc(1),xc(3),xc(4)"</formula1>
    </dataValidation>
    <dataValidation type="list" allowBlank="1" showInputMessage="1" showErrorMessage="1" sqref="AF59 AF42 AF76" xr:uid="{93C9242E-9941-4B85-BEAF-9CC3F46E98F7}">
      <formula1>"a,m,xc(1),xc(2),xc(4)"</formula1>
    </dataValidation>
    <dataValidation type="list" allowBlank="1" showInputMessage="1" showErrorMessage="1" sqref="AH59 AH42 AH76" xr:uid="{C574D90E-B4A2-4456-8F6F-E0937E06FEA7}">
      <formula1>"a,m,xc(1),xc(2),xc(3)"</formula1>
    </dataValidation>
    <dataValidation type="list" allowBlank="1" showInputMessage="1" showErrorMessage="1" sqref="AA23:AH23" xr:uid="{2D6DDBD2-A24F-43C4-9DAA-B2EE2D74B9D0}">
      <formula1>Decision_level</formula1>
    </dataValidation>
    <dataValidation type="list" allowBlank="1" showInputMessage="1" showErrorMessage="1" sqref="AA39:AH39 AA73:AH73 AA56:AH56 AA104:AH104 AA111:AH111 AA153:AH153 AA139:AH139 AA146:AH146 AA118:AH118" xr:uid="{B68357E5-794B-49BA-A658-A34356E7066E}">
      <formula1>ISCED</formula1>
    </dataValidation>
    <dataValidation type="list" allowBlank="1" showInputMessage="1" showErrorMessage="1" sqref="AA69:AH70 AA198:AH198 AA97:AH98 AA196:AH196 AA52:AH53 AA186:AH186 AA202:AH202 AA204:AH204 AA191:AH191 AA193:AH193 AA131:AH133" xr:uid="{90910E72-5B6D-4C48-87F5-06A265E8A4EE}">
      <formula1>YNAM</formula1>
    </dataValidation>
    <dataValidation type="decimal" allowBlank="1" showInputMessage="1" showErrorMessage="1" sqref="AA42 AC42 AE42 AG42 AA59 AC59 AE59 AG59 AA76 AC76 AE76 AG76" xr:uid="{3C02636F-0E75-46D2-937B-306ECD79808D}">
      <formula1>0</formula1>
      <formula2>100</formula2>
    </dataValidation>
    <dataValidation type="whole" allowBlank="1" showInputMessage="1" showErrorMessage="1" sqref="AG77 AE77 AC77 AA77 AA60 AC60 AE60 AG60" xr:uid="{2AACBDA1-EC5C-48FD-BF06-1A094CFCF8A9}">
      <formula1>0</formula1>
      <formula2>50</formula2>
    </dataValidation>
    <dataValidation type="decimal" operator="greaterThan" allowBlank="1" showInputMessage="1" showErrorMessage="1" sqref="AA50 AG50 AE50 AG174:AG177 AA45:AA48 AA79:AA82 AC79:AC82 AE79:AE82 AG79:AG82 AC106 AE106 AG106 AG45:AG48 AC113 AE113 AG113 AA106 AE45:AE48 AC45:AC48 AA113 AA148 AA188 AC188 AE188 AG188 AC141 AE141 AG141 AC50 AC148 AE148 AG148 AA141 AA155 AC155 AE155 AG155 AA174:AA177 AC174:AC177 AE174:AE177 AC62:AC65 AE62:AE65 AG62:AG65 AA62:AA65 AE120 AG120 AA120 AC120" xr:uid="{28632EAB-D71D-4B17-8494-0C7B2032F58A}">
      <formula1>0</formula1>
    </dataValidation>
    <dataValidation type="list" allowBlank="1" showInputMessage="1" showErrorMessage="1" sqref="AA4:AF4" xr:uid="{581509FE-D051-4B3A-93F9-544987AE08CE}">
      <formula1>Country</formula1>
    </dataValidation>
    <dataValidation type="decimal" allowBlank="1" showInputMessage="1" showErrorMessage="1" sqref="AA43 AC43 AE43 AG43" xr:uid="{FD219759-AE3D-49A6-8012-11AC78D06944}">
      <formula1>0</formula1>
      <formula2>50</formula2>
    </dataValidation>
    <dataValidation type="list" allowBlank="1" showInputMessage="1" showErrorMessage="1" sqref="AA167:AH167" xr:uid="{6D6315EE-128A-4BF9-8081-A3E52FEF0CE6}">
      <formula1>"RANGE A,RANGE B"</formula1>
    </dataValidation>
    <dataValidation type="list" allowBlank="1" showInputMessage="1" showErrorMessage="1" sqref="AA168:AH168" xr:uid="{7319D7B0-7B8D-474F-9E7D-B2902D3C83BF}">
      <formula1>"RANGE A,RANGE B,RANGE C,RANGE D,RANGE N,Other Range"</formula1>
    </dataValidation>
    <dataValidation type="list" allowBlank="1" showInputMessage="1" showErrorMessage="1" sqref="AA169:AH169" xr:uid="{28B899DD-63B1-4F52-B5A0-384DBFEA8E87}">
      <formula1>"RANGE A,RANGE B,RANGE C,RANGE D,RANGE E,RANGE N,RANGE O,Other Range"</formula1>
    </dataValidation>
    <dataValidation type="list" allowBlank="1" showInputMessage="1" showErrorMessage="1" sqref="AA170:AH170" xr:uid="{8AF442DE-863C-4145-996D-11A7773B7A43}">
      <formula1>"RANGE A,RANGE B,RANGE C,RANGE D,RANGE E,RANGE F,RANGE N,RANGE O,RANGE P,Other Range"</formula1>
    </dataValidation>
  </dataValidations>
  <pageMargins left="0.7" right="0.7" top="0.75" bottom="0.75" header="0.3" footer="0.3"/>
  <pageSetup paperSize="9" fitToHeight="0" orientation="landscape" r:id="rId3"/>
  <headerFooter>
    <oddFooter>&amp;C_x000D_&amp;1#&amp;"Calibri"&amp;10&amp;K0000FF Restricted Use - À usage restreint</oddFooter>
  </headerFooter>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41C7B94B-1B66-4165-9102-8B1705A608B5}">
          <x14:formula1>
            <xm:f>INDIRECT(VLOOKUP($AA$4,Controls!$B$5:$F$58,5,0))</xm:f>
          </x14:formula1>
          <xm:sqref>AA6:AF6</xm:sqref>
        </x14:dataValidation>
        <x14:dataValidation type="list" allowBlank="1" showInputMessage="1" showErrorMessage="1" xr:uid="{769D7AF8-4E17-4661-8984-3AEC23FC914C}">
          <x14:formula1>
            <xm:f>Controls!$W$32:$W$33</xm:f>
          </x14:formula1>
          <xm:sqref>AA137:AH137</xm:sqref>
        </x14:dataValidation>
        <x14:dataValidation type="list" allowBlank="1" showInputMessage="1" showErrorMessage="1" xr:uid="{11512AC6-D362-403D-B00E-D466F96E9062}">
          <x14:formula1>
            <xm:f>Controls!$W$6:$W$7</xm:f>
          </x14:formula1>
          <xm:sqref>AA102:AH102</xm:sqref>
        </x14:dataValidation>
        <x14:dataValidation type="list" allowBlank="1" showInputMessage="1" showErrorMessage="1" xr:uid="{AD0B7826-684A-4ACA-A41F-5B0C33E16909}">
          <x14:formula1>
            <xm:f>_xlfn.ANCHORARRAY(Controls!$AC$18)</xm:f>
          </x14:formula1>
          <xm:sqref>AG116:AH116</xm:sqref>
        </x14:dataValidation>
        <x14:dataValidation type="list" allowBlank="1" showInputMessage="1" showErrorMessage="1" xr:uid="{CB780F48-D1A3-4E97-A7F7-211C06171C62}">
          <x14:formula1>
            <xm:f>_xlfn.ANCHORARRAY(Controls!$AC$13)</xm:f>
          </x14:formula1>
          <xm:sqref>AG109:AH109</xm:sqref>
        </x14:dataValidation>
        <x14:dataValidation type="list" allowBlank="1" showInputMessage="1" showErrorMessage="1" xr:uid="{9CAF80DD-B9D5-4B2A-8F9C-3B9487E288DB}">
          <x14:formula1>
            <xm:f>_xlfn.ANCHORARRAY(Controls!$Y$13)</xm:f>
          </x14:formula1>
          <xm:sqref>AC109:AD109</xm:sqref>
        </x14:dataValidation>
        <x14:dataValidation type="list" allowBlank="1" showInputMessage="1" showErrorMessage="1" xr:uid="{7AB08B8A-A7E5-40F8-8C9D-AB5B54D1B588}">
          <x14:formula1>
            <xm:f>_xlfn.ANCHORARRAY(Controls!$W$13)</xm:f>
          </x14:formula1>
          <xm:sqref>AA109:AB109</xm:sqref>
        </x14:dataValidation>
        <x14:dataValidation type="list" allowBlank="1" showInputMessage="1" showErrorMessage="1" xr:uid="{383E4C01-A04D-46D2-9408-33DE225B6EB8}">
          <x14:formula1>
            <xm:f>_xlfn.ANCHORARRAY(Controls!$AA$13)</xm:f>
          </x14:formula1>
          <xm:sqref>AE109:AF109</xm:sqref>
        </x14:dataValidation>
        <x14:dataValidation type="list" allowBlank="1" showInputMessage="1" showErrorMessage="1" xr:uid="{118F8EA9-1C24-47EC-9763-C0A67826C6F4}">
          <x14:formula1>
            <xm:f>_xlfn.ANCHORARRAY(Controls!$W$18)</xm:f>
          </x14:formula1>
          <xm:sqref>AA116:AB116</xm:sqref>
        </x14:dataValidation>
        <x14:dataValidation type="list" allowBlank="1" showInputMessage="1" showErrorMessage="1" xr:uid="{C530ED9E-5913-4A9C-B50C-D809D06C43B8}">
          <x14:formula1>
            <xm:f>_xlfn.ANCHORARRAY(Controls!$Y$18)</xm:f>
          </x14:formula1>
          <xm:sqref>AC116:AD116</xm:sqref>
        </x14:dataValidation>
        <x14:dataValidation type="list" allowBlank="1" showInputMessage="1" showErrorMessage="1" xr:uid="{F4E0B2FA-4E0A-466F-99E1-C10B671F0536}">
          <x14:formula1>
            <xm:f>_xlfn.ANCHORARRAY(Controls!$AA$18)</xm:f>
          </x14:formula1>
          <xm:sqref>AE116:AF116</xm:sqref>
        </x14:dataValidation>
        <x14:dataValidation type="list" allowBlank="1" showInputMessage="1" showErrorMessage="1" xr:uid="{D61D0A3B-AA4A-45B2-949A-EACD32A2686D}">
          <x14:formula1>
            <xm:f>_xlfn.ANCHORARRAY(Controls!W$44)</xm:f>
          </x14:formula1>
          <xm:sqref>AA151:AH151</xm:sqref>
        </x14:dataValidation>
        <x14:dataValidation type="list" allowBlank="1" showInputMessage="1" showErrorMessage="1" xr:uid="{4C87CA97-452E-419E-9B89-4E7C8F7B896C}">
          <x14:formula1>
            <xm:f>_xlfn.ANCHORARRAY(Controls!W$39)</xm:f>
          </x14:formula1>
          <xm:sqref>AA144:AH144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2E11D-F20D-4CC6-B0F5-EF80C77CC717}">
  <sheetPr codeName="Sheet4">
    <tabColor rgb="FF92D050"/>
  </sheetPr>
  <dimension ref="A1:AI50"/>
  <sheetViews>
    <sheetView zoomScaleNormal="100" workbookViewId="0"/>
  </sheetViews>
  <sheetFormatPr defaultColWidth="0" defaultRowHeight="12.75" zeroHeight="1"/>
  <cols>
    <col min="1" max="1" width="2.140625" customWidth="1"/>
    <col min="2" max="2" width="7.5703125" customWidth="1"/>
    <col min="3" max="3" width="54.28515625" customWidth="1"/>
    <col min="4" max="6" width="13.140625" hidden="1" customWidth="1"/>
    <col min="7" max="7" width="11.140625" hidden="1" customWidth="1"/>
    <col min="8" max="8" width="20" hidden="1" customWidth="1"/>
    <col min="9" max="12" width="11.140625" hidden="1" customWidth="1"/>
    <col min="13" max="13" width="12.5703125" hidden="1" customWidth="1"/>
    <col min="14" max="16" width="11.140625" hidden="1" customWidth="1"/>
    <col min="17" max="17" width="13.7109375" hidden="1" customWidth="1"/>
    <col min="18" max="18" width="12.28515625" hidden="1" customWidth="1"/>
    <col min="19" max="26" width="2.28515625" hidden="1" customWidth="1"/>
    <col min="27" max="27" width="28.5703125" customWidth="1"/>
    <col min="28" max="28" width="6.7109375" customWidth="1"/>
    <col min="29" max="29" width="28.5703125" customWidth="1"/>
    <col min="30" max="30" width="5.28515625" customWidth="1"/>
    <col min="31" max="31" width="28.5703125" customWidth="1"/>
    <col min="32" max="32" width="5.28515625" customWidth="1"/>
    <col min="33" max="33" width="28.5703125" customWidth="1"/>
    <col min="34" max="34" width="5.28515625" customWidth="1"/>
    <col min="35" max="35" width="2.140625" customWidth="1"/>
    <col min="36" max="16384" width="9.140625" hidden="1"/>
  </cols>
  <sheetData>
    <row r="1" spans="1:35" ht="90">
      <c r="A1" s="1"/>
      <c r="B1" s="1"/>
      <c r="C1" s="2"/>
      <c r="D1" s="55"/>
      <c r="E1" s="55"/>
      <c r="F1" s="55"/>
      <c r="G1" s="55"/>
      <c r="H1" s="55"/>
      <c r="I1" s="55"/>
      <c r="J1" s="55"/>
      <c r="K1" s="55"/>
      <c r="L1" s="55"/>
      <c r="M1" s="55"/>
      <c r="N1" s="55"/>
      <c r="O1" s="55"/>
      <c r="P1" s="55"/>
      <c r="Q1" s="55"/>
      <c r="R1" s="55"/>
      <c r="S1" s="55"/>
      <c r="T1" s="55"/>
      <c r="U1" s="55"/>
      <c r="V1" s="55"/>
      <c r="W1" s="55"/>
      <c r="X1" s="55"/>
      <c r="Y1" s="55"/>
      <c r="Z1" s="55"/>
      <c r="AA1" s="2"/>
      <c r="AB1" s="2"/>
      <c r="AC1" s="2"/>
      <c r="AD1" s="2"/>
      <c r="AE1" s="2"/>
      <c r="AF1" s="2"/>
      <c r="AG1" s="2"/>
      <c r="AH1" s="2"/>
      <c r="AI1" s="1"/>
    </row>
    <row r="2" spans="1:35" ht="20.25">
      <c r="A2" s="2"/>
      <c r="B2" s="2"/>
      <c r="C2" s="34" t="s">
        <v>377</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6"/>
      <c r="AI2" s="2"/>
    </row>
    <row r="3" spans="1:35" s="16" customFormat="1" ht="6">
      <c r="A3" s="15"/>
      <c r="B3" s="39"/>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row>
    <row r="4" spans="1:35">
      <c r="A4" s="2"/>
      <c r="B4" s="2"/>
      <c r="C4" s="121" t="s">
        <v>66</v>
      </c>
      <c r="D4" s="32" t="str">
        <f>IFERROR(INDEX(Controls!$C$5:$C$58,MATCH($AA$4,Controls!$B$5:$B$58,0)),"_Z")</f>
        <v>_Z</v>
      </c>
      <c r="E4" s="32" t="str">
        <f>IFERROR(INDEX(Controls!$D$5:$D$58,MATCH($AA$4,Controls!$B$5:$B$58,0)),"_Z")</f>
        <v>_Z</v>
      </c>
      <c r="F4" s="55"/>
      <c r="G4" s="55"/>
      <c r="H4" s="55"/>
      <c r="I4" s="55"/>
      <c r="J4" s="55"/>
      <c r="K4" s="55"/>
      <c r="L4" s="55"/>
      <c r="M4" s="55"/>
      <c r="N4" s="55"/>
      <c r="O4" s="55"/>
      <c r="P4" s="55"/>
      <c r="Q4" s="55"/>
      <c r="R4" s="55"/>
      <c r="S4" s="55"/>
      <c r="T4" s="55"/>
      <c r="U4" s="55"/>
      <c r="V4" s="55"/>
      <c r="W4" s="55"/>
      <c r="X4" s="55"/>
      <c r="Y4" s="55"/>
      <c r="Z4" s="55"/>
      <c r="AA4" s="339" t="str">
        <f>Teacher1!$AA$4&amp;""</f>
        <v/>
      </c>
      <c r="AB4" s="339"/>
      <c r="AC4" s="339"/>
      <c r="AD4" s="339"/>
      <c r="AE4" s="339"/>
      <c r="AF4" s="339"/>
      <c r="AG4" s="2"/>
      <c r="AH4" s="2"/>
      <c r="AI4" s="2"/>
    </row>
    <row r="5" spans="1:35">
      <c r="A5" s="2"/>
      <c r="B5" s="2"/>
      <c r="C5" s="121" t="s">
        <v>67</v>
      </c>
      <c r="D5" s="55"/>
      <c r="E5" s="55"/>
      <c r="F5" s="32" t="str">
        <f>IFERROR(LEFT(INDEX(Controls!$E$5:$E$58,MATCH($AA$4,Controls!$B$5:$B$58,0)),3),"_Z")</f>
        <v>_Z</v>
      </c>
      <c r="G5" s="55"/>
      <c r="H5" s="55"/>
      <c r="I5" s="55"/>
      <c r="J5" s="55"/>
      <c r="K5" s="55"/>
      <c r="L5" s="55"/>
      <c r="M5" s="55"/>
      <c r="N5" s="55"/>
      <c r="O5" s="55"/>
      <c r="P5" s="55"/>
      <c r="Q5" s="55"/>
      <c r="R5" s="55"/>
      <c r="S5" s="55"/>
      <c r="T5" s="55"/>
      <c r="U5" s="55"/>
      <c r="V5" s="55"/>
      <c r="W5" s="55"/>
      <c r="X5" s="55"/>
      <c r="Y5" s="55"/>
      <c r="Z5" s="55"/>
      <c r="AA5" s="339" t="str">
        <f>Teacher1!$AA$5&amp;""</f>
        <v/>
      </c>
      <c r="AB5" s="339"/>
      <c r="AC5" s="339"/>
      <c r="AD5" s="339"/>
      <c r="AE5" s="339"/>
      <c r="AF5" s="339"/>
      <c r="AG5" s="2"/>
      <c r="AH5" s="2"/>
      <c r="AI5" s="2"/>
    </row>
    <row r="6" spans="1:35">
      <c r="A6" s="2"/>
      <c r="B6" s="2"/>
      <c r="C6" s="121" t="s">
        <v>69</v>
      </c>
      <c r="D6" s="55"/>
      <c r="E6" s="55"/>
      <c r="F6" s="55"/>
      <c r="G6" s="32" t="str">
        <f>IF($AA$6="","_Z",LEFT($AA$6,2)&amp;RIGHT($AA$6,2))</f>
        <v>_Z</v>
      </c>
      <c r="H6" s="55"/>
      <c r="I6" s="55"/>
      <c r="J6" s="55"/>
      <c r="K6" s="55"/>
      <c r="L6" s="55"/>
      <c r="M6" s="55"/>
      <c r="N6" s="55"/>
      <c r="O6" s="55"/>
      <c r="P6" s="55"/>
      <c r="Q6" s="55"/>
      <c r="R6" s="55"/>
      <c r="S6" s="55"/>
      <c r="T6" s="55"/>
      <c r="U6" s="55"/>
      <c r="V6" s="55"/>
      <c r="W6" s="55"/>
      <c r="X6" s="55"/>
      <c r="Y6" s="55"/>
      <c r="Z6" s="55"/>
      <c r="AA6" s="306" t="str">
        <f>Teacher1!$AA$6&amp;""</f>
        <v/>
      </c>
      <c r="AB6" s="306"/>
      <c r="AC6" s="306"/>
      <c r="AD6" s="306"/>
      <c r="AE6" s="306"/>
      <c r="AF6" s="306"/>
      <c r="AG6" s="2"/>
      <c r="AH6" s="2"/>
      <c r="AI6" s="2"/>
    </row>
    <row r="7" spans="1:35" s="16" customFormat="1" ht="6">
      <c r="A7" s="15"/>
      <c r="B7" s="39"/>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row>
    <row r="8" spans="1:35" s="16" customFormat="1" ht="18">
      <c r="A8" s="127"/>
      <c r="B8" s="38"/>
      <c r="C8" s="307" t="s">
        <v>378</v>
      </c>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9"/>
      <c r="AI8" s="15"/>
    </row>
    <row r="9" spans="1:35" s="16" customFormat="1" ht="6">
      <c r="A9" s="15"/>
      <c r="B9" s="39"/>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row>
    <row r="10" spans="1:35" ht="15.75">
      <c r="A10" s="2"/>
      <c r="B10" s="2"/>
      <c r="C10" s="146" t="s">
        <v>379</v>
      </c>
      <c r="D10" s="55"/>
      <c r="E10" s="55"/>
      <c r="F10" s="55"/>
      <c r="G10" s="55"/>
      <c r="H10" s="55"/>
      <c r="I10" s="55"/>
      <c r="J10" s="55"/>
      <c r="K10" s="55"/>
      <c r="L10" s="55"/>
      <c r="M10" s="55"/>
      <c r="N10" s="55"/>
      <c r="O10" s="55"/>
      <c r="P10" s="55"/>
      <c r="Q10" s="55"/>
      <c r="R10" s="55"/>
      <c r="S10" s="55"/>
      <c r="T10" s="55"/>
      <c r="U10" s="55"/>
      <c r="V10" s="55"/>
      <c r="W10" s="55"/>
      <c r="X10" s="55"/>
      <c r="Y10" s="55"/>
      <c r="Z10" s="55"/>
      <c r="AA10" s="2"/>
      <c r="AB10" s="2"/>
      <c r="AC10" s="2"/>
      <c r="AD10" s="2"/>
      <c r="AE10" s="2"/>
      <c r="AF10" s="2"/>
      <c r="AG10" s="2"/>
      <c r="AH10" s="2"/>
      <c r="AI10" s="2"/>
    </row>
    <row r="11" spans="1:35" s="16" customFormat="1" ht="6">
      <c r="A11" s="15"/>
      <c r="B11" s="39"/>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row>
    <row r="12" spans="1:35" ht="44.25">
      <c r="A12" s="23"/>
      <c r="B12" s="2"/>
      <c r="C12" s="310" t="s">
        <v>380</v>
      </c>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2"/>
      <c r="AI12" s="2"/>
    </row>
    <row r="13" spans="1:35" s="16" customFormat="1" ht="6">
      <c r="A13" s="15"/>
      <c r="B13" s="39"/>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row>
    <row r="14" spans="1:35" hidden="1">
      <c r="A14" s="55"/>
      <c r="B14" s="55"/>
      <c r="C14" s="55"/>
      <c r="D14" s="30" t="str">
        <f>Teacher1!D$7</f>
        <v>REF_AREA_ISO2</v>
      </c>
      <c r="E14" s="30" t="str">
        <f>Teacher1!E$7</f>
        <v>REF_AREA_ISO3</v>
      </c>
      <c r="F14" s="30" t="str">
        <f>Teacher1!F$7</f>
        <v>CURRENCY</v>
      </c>
      <c r="G14" s="30" t="str">
        <f>Teacher1!G$7</f>
        <v>REF_PERIOD</v>
      </c>
      <c r="H14" s="30" t="str">
        <f>Teacher1!H$7</f>
        <v>MEASURE</v>
      </c>
      <c r="I14" s="30" t="str">
        <f>Teacher1!I$7</f>
        <v>UNIT_MEASURE</v>
      </c>
      <c r="J14" s="30" t="str">
        <f>Teacher1!J$7</f>
        <v>STATISTICAL_OPERATION</v>
      </c>
      <c r="K14" s="30" t="str">
        <f>Teacher1!K$7</f>
        <v>INST_TYPE_EDU</v>
      </c>
      <c r="L14" s="30" t="str">
        <f>Teacher1!L$7</f>
        <v>PERS_TYPE</v>
      </c>
      <c r="M14" s="30" t="str">
        <f>Teacher1!M$7</f>
        <v>PERS_QUAL_LEV</v>
      </c>
      <c r="N14" s="30" t="str">
        <f>Teacher1!N$7</f>
        <v>PERS_EXP_LEV</v>
      </c>
      <c r="O14" s="30" t="str">
        <f>Teacher1!O$7</f>
        <v>PRICE_BASE</v>
      </c>
      <c r="P14" s="30" t="str">
        <f>Teacher1!P$7</f>
        <v>METADATA_TOPIC</v>
      </c>
      <c r="Q14" s="30" t="str">
        <f>Teacher1!Q$7</f>
        <v>METADATA</v>
      </c>
      <c r="R14" s="30" t="str">
        <f>Teacher1!R$7</f>
        <v>DATATYPE</v>
      </c>
      <c r="S14" s="30" t="str">
        <f>Teacher1!S$7</f>
        <v>EMPTY_01</v>
      </c>
      <c r="T14" s="30" t="str">
        <f>Teacher1!T$7</f>
        <v>EMPTY_02</v>
      </c>
      <c r="U14" s="30" t="str">
        <f>Teacher1!U$7</f>
        <v>EMPTY_03</v>
      </c>
      <c r="V14" s="30" t="str">
        <f>Teacher1!V$7</f>
        <v>EMPTY_04</v>
      </c>
      <c r="W14" s="30" t="str">
        <f>Teacher1!W$7</f>
        <v>EMPTY_05</v>
      </c>
      <c r="X14" s="30" t="str">
        <f>Teacher1!X$7</f>
        <v>EMPTY_06</v>
      </c>
      <c r="Y14" s="30" t="str">
        <f>Teacher1!Y$7</f>
        <v>EMPTY_07</v>
      </c>
      <c r="Z14" s="30" t="str">
        <f>Teacher1!Z$7</f>
        <v>EMPTY_08</v>
      </c>
      <c r="AA14" s="31" t="s">
        <v>112</v>
      </c>
      <c r="AB14" s="31" t="s">
        <v>113</v>
      </c>
      <c r="AC14" s="31" t="s">
        <v>114</v>
      </c>
      <c r="AD14" s="31" t="s">
        <v>115</v>
      </c>
      <c r="AE14" s="31" t="s">
        <v>116</v>
      </c>
      <c r="AF14" s="31" t="s">
        <v>117</v>
      </c>
      <c r="AG14" s="31" t="s">
        <v>118</v>
      </c>
      <c r="AH14" s="31" t="s">
        <v>119</v>
      </c>
      <c r="AI14" s="2"/>
    </row>
    <row r="15" spans="1:35">
      <c r="A15" s="2"/>
      <c r="B15" s="2"/>
      <c r="C15" s="2"/>
      <c r="D15" s="55"/>
      <c r="E15" s="55"/>
      <c r="F15" s="55"/>
      <c r="G15" s="55"/>
      <c r="H15" s="55"/>
      <c r="I15" s="55"/>
      <c r="J15" s="55"/>
      <c r="K15" s="55"/>
      <c r="L15" s="55"/>
      <c r="M15" s="55"/>
      <c r="N15" s="55"/>
      <c r="O15" s="55"/>
      <c r="P15" s="55"/>
      <c r="Q15" s="55"/>
      <c r="R15" s="55"/>
      <c r="S15" s="55"/>
      <c r="T15" s="55"/>
      <c r="U15" s="55"/>
      <c r="V15" s="55"/>
      <c r="W15" s="55"/>
      <c r="X15" s="55"/>
      <c r="Y15" s="55"/>
      <c r="Z15" s="55"/>
      <c r="AA15" s="280" t="s">
        <v>122</v>
      </c>
      <c r="AB15" s="281"/>
      <c r="AC15" s="280" t="s">
        <v>123</v>
      </c>
      <c r="AD15" s="281"/>
      <c r="AE15" s="280" t="s">
        <v>124</v>
      </c>
      <c r="AF15" s="281"/>
      <c r="AG15" s="280" t="s">
        <v>125</v>
      </c>
      <c r="AH15" s="281"/>
      <c r="AI15" s="2"/>
    </row>
    <row r="16" spans="1:35">
      <c r="A16" s="2"/>
      <c r="B16" s="2"/>
      <c r="C16" s="2"/>
      <c r="D16" s="55"/>
      <c r="E16" s="55"/>
      <c r="F16" s="55"/>
      <c r="G16" s="55"/>
      <c r="H16" s="55"/>
      <c r="I16" s="55"/>
      <c r="J16" s="55"/>
      <c r="K16" s="55"/>
      <c r="L16" s="55"/>
      <c r="M16" s="55"/>
      <c r="N16" s="55"/>
      <c r="O16" s="55"/>
      <c r="P16" s="55"/>
      <c r="Q16" s="55"/>
      <c r="R16" s="55"/>
      <c r="S16" s="55"/>
      <c r="T16" s="55"/>
      <c r="U16" s="55"/>
      <c r="V16" s="55"/>
      <c r="W16" s="55"/>
      <c r="X16" s="55"/>
      <c r="Y16" s="55"/>
      <c r="Z16" s="55"/>
      <c r="AA16" s="287" t="s">
        <v>126</v>
      </c>
      <c r="AB16" s="288"/>
      <c r="AC16" s="287" t="s">
        <v>127</v>
      </c>
      <c r="AD16" s="288"/>
      <c r="AE16" s="287" t="s">
        <v>128</v>
      </c>
      <c r="AF16" s="288"/>
      <c r="AG16" s="287" t="s">
        <v>129</v>
      </c>
      <c r="AH16" s="288"/>
      <c r="AI16" s="2"/>
    </row>
    <row r="17" spans="1:35">
      <c r="A17" s="2"/>
      <c r="B17" s="2"/>
      <c r="C17" s="2"/>
      <c r="D17" s="55"/>
      <c r="E17" s="55"/>
      <c r="F17" s="55"/>
      <c r="G17" s="55"/>
      <c r="H17" s="55"/>
      <c r="I17" s="55"/>
      <c r="J17" s="55"/>
      <c r="K17" s="55"/>
      <c r="L17" s="55"/>
      <c r="M17" s="55"/>
      <c r="N17" s="55"/>
      <c r="O17" s="55"/>
      <c r="P17" s="55"/>
      <c r="Q17" s="55"/>
      <c r="R17" s="55"/>
      <c r="S17" s="55"/>
      <c r="T17" s="55"/>
      <c r="U17" s="55"/>
      <c r="V17" s="55"/>
      <c r="W17" s="55"/>
      <c r="X17" s="55"/>
      <c r="Y17" s="55"/>
      <c r="Z17" s="55"/>
      <c r="AA17" s="289" t="s">
        <v>131</v>
      </c>
      <c r="AB17" s="290"/>
      <c r="AC17" s="289" t="s">
        <v>132</v>
      </c>
      <c r="AD17" s="290"/>
      <c r="AE17" s="289" t="s">
        <v>133</v>
      </c>
      <c r="AF17" s="290"/>
      <c r="AG17" s="289" t="s">
        <v>133</v>
      </c>
      <c r="AH17" s="290"/>
      <c r="AI17" s="2"/>
    </row>
    <row r="18" spans="1:35">
      <c r="A18" s="2"/>
      <c r="B18" s="2"/>
      <c r="C18" s="2"/>
      <c r="D18" s="55"/>
      <c r="E18" s="55"/>
      <c r="F18" s="55"/>
      <c r="G18" s="55"/>
      <c r="H18" s="55"/>
      <c r="I18" s="55"/>
      <c r="J18" s="55"/>
      <c r="K18" s="55"/>
      <c r="L18" s="55"/>
      <c r="M18" s="55"/>
      <c r="N18" s="55"/>
      <c r="O18" s="55"/>
      <c r="P18" s="55"/>
      <c r="Q18" s="55"/>
      <c r="R18" s="55"/>
      <c r="S18" s="55"/>
      <c r="T18" s="55"/>
      <c r="U18" s="55"/>
      <c r="V18" s="55"/>
      <c r="W18" s="55"/>
      <c r="X18" s="55"/>
      <c r="Y18" s="55"/>
      <c r="Z18" s="55"/>
      <c r="AA18" s="291">
        <v>1</v>
      </c>
      <c r="AB18" s="291"/>
      <c r="AC18" s="291">
        <v>2</v>
      </c>
      <c r="AD18" s="291"/>
      <c r="AE18" s="291">
        <v>3</v>
      </c>
      <c r="AF18" s="291"/>
      <c r="AG18" s="291">
        <v>4</v>
      </c>
      <c r="AH18" s="291"/>
      <c r="AI18" s="2"/>
    </row>
    <row r="19" spans="1:35" s="16" customFormat="1" ht="6">
      <c r="A19" s="15"/>
      <c r="B19" s="15"/>
      <c r="C19" s="15"/>
      <c r="D19" s="57"/>
      <c r="E19" s="57"/>
      <c r="F19" s="57"/>
      <c r="G19" s="57"/>
      <c r="H19" s="57"/>
      <c r="I19" s="57"/>
      <c r="J19" s="57"/>
      <c r="K19" s="57"/>
      <c r="L19" s="57"/>
      <c r="M19" s="57"/>
      <c r="N19" s="57"/>
      <c r="O19" s="57"/>
      <c r="P19" s="57"/>
      <c r="Q19" s="57"/>
      <c r="R19" s="57"/>
      <c r="S19" s="57"/>
      <c r="T19" s="57"/>
      <c r="U19" s="57"/>
      <c r="V19" s="57"/>
      <c r="W19" s="57"/>
      <c r="X19" s="57"/>
      <c r="Y19" s="57"/>
      <c r="Z19" s="57"/>
      <c r="AA19" s="15"/>
      <c r="AB19" s="15"/>
      <c r="AC19" s="15"/>
      <c r="AD19" s="15"/>
      <c r="AE19" s="15"/>
      <c r="AF19" s="15"/>
      <c r="AG19" s="15"/>
      <c r="AH19" s="15"/>
      <c r="AI19" s="15"/>
    </row>
    <row r="20" spans="1:35">
      <c r="A20" s="15"/>
      <c r="B20" s="147" t="s">
        <v>381</v>
      </c>
      <c r="C20" s="41" t="s">
        <v>382</v>
      </c>
      <c r="D20" s="32" t="str">
        <f t="shared" ref="D20:E37" si="0">D$4</f>
        <v>_Z</v>
      </c>
      <c r="E20" s="32" t="str">
        <f t="shared" si="0"/>
        <v>_Z</v>
      </c>
      <c r="F20" s="32" t="s">
        <v>98</v>
      </c>
      <c r="G20" s="32" t="str">
        <f t="shared" ref="G20:G49" si="1">G$6</f>
        <v>_Z</v>
      </c>
      <c r="H20" s="32" t="s">
        <v>99</v>
      </c>
      <c r="I20" s="32" t="s">
        <v>383</v>
      </c>
      <c r="J20" s="32" t="s">
        <v>167</v>
      </c>
      <c r="K20" s="32" t="s">
        <v>100</v>
      </c>
      <c r="L20" s="32" t="s">
        <v>101</v>
      </c>
      <c r="M20" s="32" t="str">
        <f>"OTHER_"&amp;LEFT(B20,1)</f>
        <v>OTHER_X</v>
      </c>
      <c r="N20" s="32" t="s">
        <v>102</v>
      </c>
      <c r="O20" s="32" t="s">
        <v>98</v>
      </c>
      <c r="P20" s="32" t="s">
        <v>98</v>
      </c>
      <c r="Q20" s="32" t="s">
        <v>98</v>
      </c>
      <c r="R20" s="32" t="s">
        <v>168</v>
      </c>
      <c r="S20" s="33"/>
      <c r="T20" s="33"/>
      <c r="U20" s="33"/>
      <c r="V20" s="33"/>
      <c r="W20" s="33"/>
      <c r="X20" s="33"/>
      <c r="Y20" s="33"/>
      <c r="Z20" s="33"/>
      <c r="AA20" s="213"/>
      <c r="AB20" s="206"/>
      <c r="AC20" s="213"/>
      <c r="AD20" s="206"/>
      <c r="AE20" s="213"/>
      <c r="AF20" s="206"/>
      <c r="AG20" s="213"/>
      <c r="AH20" s="206"/>
      <c r="AI20" s="2"/>
    </row>
    <row r="21" spans="1:35">
      <c r="A21" s="2"/>
      <c r="B21" s="147" t="s">
        <v>384</v>
      </c>
      <c r="C21" s="41" t="s">
        <v>385</v>
      </c>
      <c r="D21" s="32" t="str">
        <f t="shared" si="0"/>
        <v>_Z</v>
      </c>
      <c r="E21" s="32" t="str">
        <f t="shared" si="0"/>
        <v>_Z</v>
      </c>
      <c r="F21" s="32" t="s">
        <v>98</v>
      </c>
      <c r="G21" s="32" t="str">
        <f t="shared" si="1"/>
        <v>_Z</v>
      </c>
      <c r="H21" s="32" t="s">
        <v>99</v>
      </c>
      <c r="I21" s="32" t="s">
        <v>98</v>
      </c>
      <c r="J21" s="32" t="s">
        <v>98</v>
      </c>
      <c r="K21" s="32" t="s">
        <v>100</v>
      </c>
      <c r="L21" s="32" t="s">
        <v>101</v>
      </c>
      <c r="M21" s="32" t="str">
        <f>"OTHER_"&amp;LEFT(B21,1)</f>
        <v>OTHER_X</v>
      </c>
      <c r="N21" s="32" t="s">
        <v>102</v>
      </c>
      <c r="O21" s="32" t="s">
        <v>98</v>
      </c>
      <c r="P21" s="32" t="s">
        <v>109</v>
      </c>
      <c r="Q21" s="32" t="s">
        <v>104</v>
      </c>
      <c r="R21" s="33" t="s">
        <v>105</v>
      </c>
      <c r="S21" s="33"/>
      <c r="T21" s="33"/>
      <c r="U21" s="33"/>
      <c r="V21" s="33"/>
      <c r="W21" s="33"/>
      <c r="X21" s="33"/>
      <c r="Y21" s="33"/>
      <c r="Z21" s="33"/>
      <c r="AA21" s="282"/>
      <c r="AB21" s="283"/>
      <c r="AC21" s="282"/>
      <c r="AD21" s="283"/>
      <c r="AE21" s="282"/>
      <c r="AF21" s="283"/>
      <c r="AG21" s="282"/>
      <c r="AH21" s="283"/>
      <c r="AI21" s="2"/>
    </row>
    <row r="22" spans="1:35">
      <c r="A22" s="2"/>
      <c r="B22" s="14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5">
      <c r="A23" s="2"/>
      <c r="B23" s="147" t="s">
        <v>151</v>
      </c>
      <c r="C23" s="41" t="s">
        <v>386</v>
      </c>
      <c r="D23" s="32" t="str">
        <f t="shared" si="0"/>
        <v>_Z</v>
      </c>
      <c r="E23" s="32" t="str">
        <f t="shared" si="0"/>
        <v>_Z</v>
      </c>
      <c r="F23" s="32" t="s">
        <v>98</v>
      </c>
      <c r="G23" s="32" t="str">
        <f t="shared" si="1"/>
        <v>_Z</v>
      </c>
      <c r="H23" s="32" t="s">
        <v>99</v>
      </c>
      <c r="I23" s="32" t="s">
        <v>98</v>
      </c>
      <c r="J23" s="32" t="s">
        <v>98</v>
      </c>
      <c r="K23" s="32" t="s">
        <v>100</v>
      </c>
      <c r="L23" s="32" t="s">
        <v>101</v>
      </c>
      <c r="M23" s="32" t="str">
        <f t="shared" ref="M23:M28" si="2">"OTHER_"&amp;LEFT(B23,1)</f>
        <v>OTHER_A</v>
      </c>
      <c r="N23" s="32" t="s">
        <v>102</v>
      </c>
      <c r="O23" s="32" t="s">
        <v>98</v>
      </c>
      <c r="P23" s="32" t="s">
        <v>253</v>
      </c>
      <c r="Q23" s="32" t="s">
        <v>253</v>
      </c>
      <c r="R23" s="33" t="s">
        <v>105</v>
      </c>
      <c r="S23" s="33"/>
      <c r="T23" s="33"/>
      <c r="U23" s="33"/>
      <c r="V23" s="33"/>
      <c r="W23" s="33"/>
      <c r="X23" s="33"/>
      <c r="Y23" s="33"/>
      <c r="Z23" s="33"/>
      <c r="AA23" s="282"/>
      <c r="AB23" s="283"/>
      <c r="AC23" s="282"/>
      <c r="AD23" s="283"/>
      <c r="AE23" s="282"/>
      <c r="AF23" s="283"/>
      <c r="AG23" s="282"/>
      <c r="AH23" s="283"/>
      <c r="AI23" s="2"/>
    </row>
    <row r="24" spans="1:35">
      <c r="A24" s="15"/>
      <c r="B24" s="147" t="s">
        <v>164</v>
      </c>
      <c r="C24" s="41" t="s">
        <v>387</v>
      </c>
      <c r="D24" s="32" t="str">
        <f t="shared" si="0"/>
        <v>_Z</v>
      </c>
      <c r="E24" s="32" t="str">
        <f t="shared" si="0"/>
        <v>_Z</v>
      </c>
      <c r="F24" s="32" t="s">
        <v>98</v>
      </c>
      <c r="G24" s="32" t="str">
        <f t="shared" si="1"/>
        <v>_Z</v>
      </c>
      <c r="H24" s="32" t="s">
        <v>99</v>
      </c>
      <c r="I24" s="32" t="s">
        <v>166</v>
      </c>
      <c r="J24" s="32" t="s">
        <v>167</v>
      </c>
      <c r="K24" s="32" t="s">
        <v>100</v>
      </c>
      <c r="L24" s="32" t="s">
        <v>101</v>
      </c>
      <c r="M24" s="32" t="str">
        <f t="shared" si="2"/>
        <v>OTHER_A</v>
      </c>
      <c r="N24" s="32" t="s">
        <v>102</v>
      </c>
      <c r="O24" s="32" t="s">
        <v>98</v>
      </c>
      <c r="P24" s="32" t="s">
        <v>98</v>
      </c>
      <c r="Q24" s="32" t="s">
        <v>98</v>
      </c>
      <c r="R24" s="32" t="s">
        <v>168</v>
      </c>
      <c r="S24" s="33"/>
      <c r="T24" s="33"/>
      <c r="U24" s="33"/>
      <c r="V24" s="33"/>
      <c r="W24" s="33"/>
      <c r="X24" s="33"/>
      <c r="Y24" s="33"/>
      <c r="Z24" s="33"/>
      <c r="AA24" s="205"/>
      <c r="AB24" s="206"/>
      <c r="AC24" s="205"/>
      <c r="AD24" s="206"/>
      <c r="AE24" s="205"/>
      <c r="AF24" s="206"/>
      <c r="AG24" s="205"/>
      <c r="AH24" s="206"/>
      <c r="AI24" s="2"/>
    </row>
    <row r="25" spans="1:35">
      <c r="A25" s="169"/>
      <c r="B25" s="147" t="s">
        <v>169</v>
      </c>
      <c r="C25" s="50" t="s">
        <v>388</v>
      </c>
      <c r="D25" s="32" t="str">
        <f t="shared" si="0"/>
        <v>_Z</v>
      </c>
      <c r="E25" s="32" t="str">
        <f t="shared" si="0"/>
        <v>_Z</v>
      </c>
      <c r="F25" s="32" t="str">
        <f t="shared" ref="F25:F49" si="3">F$5</f>
        <v>_Z</v>
      </c>
      <c r="G25" s="32" t="str">
        <f t="shared" si="1"/>
        <v>_Z</v>
      </c>
      <c r="H25" s="32" t="s">
        <v>99</v>
      </c>
      <c r="I25" s="32" t="s">
        <v>177</v>
      </c>
      <c r="J25" s="32" t="s">
        <v>167</v>
      </c>
      <c r="K25" s="32" t="s">
        <v>100</v>
      </c>
      <c r="L25" s="32" t="s">
        <v>101</v>
      </c>
      <c r="M25" s="32" t="str">
        <f t="shared" si="2"/>
        <v>OTHER_A</v>
      </c>
      <c r="N25" s="32" t="s">
        <v>155</v>
      </c>
      <c r="O25" s="32" t="s">
        <v>178</v>
      </c>
      <c r="P25" s="32" t="s">
        <v>98</v>
      </c>
      <c r="Q25" s="32" t="s">
        <v>98</v>
      </c>
      <c r="R25" s="32" t="s">
        <v>168</v>
      </c>
      <c r="S25" s="33"/>
      <c r="T25" s="33"/>
      <c r="U25" s="33"/>
      <c r="V25" s="33"/>
      <c r="W25" s="33"/>
      <c r="X25" s="33"/>
      <c r="Y25" s="33"/>
      <c r="Z25" s="33"/>
      <c r="AA25" s="208"/>
      <c r="AB25" s="206"/>
      <c r="AC25" s="208"/>
      <c r="AD25" s="206"/>
      <c r="AE25" s="208"/>
      <c r="AF25" s="206"/>
      <c r="AG25" s="208"/>
      <c r="AH25" s="206"/>
      <c r="AI25" s="2"/>
    </row>
    <row r="26" spans="1:35">
      <c r="A26" s="169"/>
      <c r="B26" s="147" t="s">
        <v>389</v>
      </c>
      <c r="C26" s="50" t="s">
        <v>390</v>
      </c>
      <c r="D26" s="32" t="str">
        <f t="shared" si="0"/>
        <v>_Z</v>
      </c>
      <c r="E26" s="32" t="str">
        <f t="shared" si="0"/>
        <v>_Z</v>
      </c>
      <c r="F26" s="32" t="str">
        <f t="shared" si="3"/>
        <v>_Z</v>
      </c>
      <c r="G26" s="32" t="str">
        <f t="shared" si="1"/>
        <v>_Z</v>
      </c>
      <c r="H26" s="32" t="s">
        <v>99</v>
      </c>
      <c r="I26" s="32" t="s">
        <v>177</v>
      </c>
      <c r="J26" s="32" t="s">
        <v>167</v>
      </c>
      <c r="K26" s="32" t="s">
        <v>100</v>
      </c>
      <c r="L26" s="32" t="s">
        <v>101</v>
      </c>
      <c r="M26" s="32" t="str">
        <f t="shared" si="2"/>
        <v>OTHER_A</v>
      </c>
      <c r="N26" s="32" t="s">
        <v>181</v>
      </c>
      <c r="O26" s="32" t="s">
        <v>178</v>
      </c>
      <c r="P26" s="32" t="s">
        <v>98</v>
      </c>
      <c r="Q26" s="32" t="s">
        <v>98</v>
      </c>
      <c r="R26" s="32" t="s">
        <v>168</v>
      </c>
      <c r="S26" s="33"/>
      <c r="T26" s="33"/>
      <c r="U26" s="33"/>
      <c r="V26" s="33"/>
      <c r="W26" s="33"/>
      <c r="X26" s="33"/>
      <c r="Y26" s="33"/>
      <c r="Z26" s="33"/>
      <c r="AA26" s="208"/>
      <c r="AB26" s="206"/>
      <c r="AC26" s="208"/>
      <c r="AD26" s="206"/>
      <c r="AE26" s="208"/>
      <c r="AF26" s="206"/>
      <c r="AG26" s="208"/>
      <c r="AH26" s="206"/>
      <c r="AI26" s="2"/>
    </row>
    <row r="27" spans="1:35">
      <c r="A27" s="169"/>
      <c r="B27" s="147" t="s">
        <v>391</v>
      </c>
      <c r="C27" s="50" t="s">
        <v>392</v>
      </c>
      <c r="D27" s="32" t="str">
        <f t="shared" si="0"/>
        <v>_Z</v>
      </c>
      <c r="E27" s="32" t="str">
        <f t="shared" si="0"/>
        <v>_Z</v>
      </c>
      <c r="F27" s="32" t="str">
        <f t="shared" si="3"/>
        <v>_Z</v>
      </c>
      <c r="G27" s="32" t="str">
        <f t="shared" si="1"/>
        <v>_Z</v>
      </c>
      <c r="H27" s="32" t="s">
        <v>99</v>
      </c>
      <c r="I27" s="32" t="s">
        <v>177</v>
      </c>
      <c r="J27" s="32" t="s">
        <v>167</v>
      </c>
      <c r="K27" s="32" t="s">
        <v>100</v>
      </c>
      <c r="L27" s="32" t="s">
        <v>101</v>
      </c>
      <c r="M27" s="32" t="str">
        <f t="shared" si="2"/>
        <v>OTHER_A</v>
      </c>
      <c r="N27" s="32" t="s">
        <v>184</v>
      </c>
      <c r="O27" s="32" t="s">
        <v>178</v>
      </c>
      <c r="P27" s="32" t="s">
        <v>98</v>
      </c>
      <c r="Q27" s="32" t="s">
        <v>98</v>
      </c>
      <c r="R27" s="32" t="s">
        <v>168</v>
      </c>
      <c r="S27" s="33"/>
      <c r="T27" s="33"/>
      <c r="U27" s="33"/>
      <c r="V27" s="33"/>
      <c r="W27" s="33"/>
      <c r="X27" s="33"/>
      <c r="Y27" s="33"/>
      <c r="Z27" s="33"/>
      <c r="AA27" s="208"/>
      <c r="AB27" s="206"/>
      <c r="AC27" s="208"/>
      <c r="AD27" s="206"/>
      <c r="AE27" s="208"/>
      <c r="AF27" s="206"/>
      <c r="AG27" s="208"/>
      <c r="AH27" s="206"/>
      <c r="AI27" s="2"/>
    </row>
    <row r="28" spans="1:35">
      <c r="A28" s="169"/>
      <c r="B28" s="147" t="s">
        <v>393</v>
      </c>
      <c r="C28" s="50" t="s">
        <v>394</v>
      </c>
      <c r="D28" s="32" t="str">
        <f t="shared" si="0"/>
        <v>_Z</v>
      </c>
      <c r="E28" s="32" t="str">
        <f t="shared" si="0"/>
        <v>_Z</v>
      </c>
      <c r="F28" s="32" t="str">
        <f t="shared" si="3"/>
        <v>_Z</v>
      </c>
      <c r="G28" s="32" t="str">
        <f t="shared" si="1"/>
        <v>_Z</v>
      </c>
      <c r="H28" s="32" t="s">
        <v>99</v>
      </c>
      <c r="I28" s="32" t="s">
        <v>177</v>
      </c>
      <c r="J28" s="32" t="s">
        <v>167</v>
      </c>
      <c r="K28" s="32" t="s">
        <v>100</v>
      </c>
      <c r="L28" s="32" t="s">
        <v>101</v>
      </c>
      <c r="M28" s="32" t="str">
        <f t="shared" si="2"/>
        <v>OTHER_A</v>
      </c>
      <c r="N28" s="32" t="s">
        <v>187</v>
      </c>
      <c r="O28" s="32" t="s">
        <v>178</v>
      </c>
      <c r="P28" s="32" t="s">
        <v>98</v>
      </c>
      <c r="Q28" s="32" t="s">
        <v>98</v>
      </c>
      <c r="R28" s="32" t="s">
        <v>168</v>
      </c>
      <c r="S28" s="33"/>
      <c r="T28" s="33"/>
      <c r="U28" s="33"/>
      <c r="V28" s="33"/>
      <c r="W28" s="33"/>
      <c r="X28" s="33"/>
      <c r="Y28" s="33"/>
      <c r="Z28" s="33"/>
      <c r="AA28" s="208"/>
      <c r="AB28" s="206"/>
      <c r="AC28" s="208"/>
      <c r="AD28" s="206"/>
      <c r="AE28" s="208"/>
      <c r="AF28" s="206"/>
      <c r="AG28" s="208"/>
      <c r="AH28" s="206"/>
      <c r="AI28" s="2"/>
    </row>
    <row r="29" spans="1:35">
      <c r="A29" s="2"/>
      <c r="B29" s="14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c r="A30" s="2"/>
      <c r="B30" s="147" t="s">
        <v>200</v>
      </c>
      <c r="C30" s="41" t="s">
        <v>386</v>
      </c>
      <c r="D30" s="32" t="str">
        <f t="shared" si="0"/>
        <v>_Z</v>
      </c>
      <c r="E30" s="32" t="str">
        <f t="shared" si="0"/>
        <v>_Z</v>
      </c>
      <c r="F30" s="32" t="s">
        <v>98</v>
      </c>
      <c r="G30" s="32" t="str">
        <f t="shared" si="1"/>
        <v>_Z</v>
      </c>
      <c r="H30" s="32" t="s">
        <v>99</v>
      </c>
      <c r="I30" s="32" t="s">
        <v>98</v>
      </c>
      <c r="J30" s="32" t="s">
        <v>98</v>
      </c>
      <c r="K30" s="32" t="s">
        <v>100</v>
      </c>
      <c r="L30" s="32" t="s">
        <v>101</v>
      </c>
      <c r="M30" s="32" t="str">
        <f t="shared" ref="M30:M35" si="4">"OTHER_"&amp;LEFT(B30,1)</f>
        <v>OTHER_B</v>
      </c>
      <c r="N30" s="32" t="s">
        <v>102</v>
      </c>
      <c r="O30" s="32" t="s">
        <v>98</v>
      </c>
      <c r="P30" s="32" t="s">
        <v>253</v>
      </c>
      <c r="Q30" s="32" t="s">
        <v>253</v>
      </c>
      <c r="R30" s="33" t="s">
        <v>105</v>
      </c>
      <c r="S30" s="33"/>
      <c r="T30" s="33"/>
      <c r="U30" s="33"/>
      <c r="V30" s="33"/>
      <c r="W30" s="33"/>
      <c r="X30" s="33"/>
      <c r="Y30" s="33"/>
      <c r="Z30" s="33"/>
      <c r="AA30" s="282"/>
      <c r="AB30" s="283"/>
      <c r="AC30" s="282"/>
      <c r="AD30" s="283"/>
      <c r="AE30" s="282"/>
      <c r="AF30" s="283"/>
      <c r="AG30" s="282"/>
      <c r="AH30" s="283"/>
      <c r="AI30" s="2"/>
    </row>
    <row r="31" spans="1:35">
      <c r="A31" s="15"/>
      <c r="B31" s="147" t="s">
        <v>206</v>
      </c>
      <c r="C31" s="41" t="s">
        <v>387</v>
      </c>
      <c r="D31" s="32" t="str">
        <f t="shared" si="0"/>
        <v>_Z</v>
      </c>
      <c r="E31" s="32" t="str">
        <f t="shared" si="0"/>
        <v>_Z</v>
      </c>
      <c r="F31" s="32" t="s">
        <v>98</v>
      </c>
      <c r="G31" s="32" t="str">
        <f t="shared" si="1"/>
        <v>_Z</v>
      </c>
      <c r="H31" s="32" t="s">
        <v>99</v>
      </c>
      <c r="I31" s="32" t="s">
        <v>166</v>
      </c>
      <c r="J31" s="32" t="s">
        <v>167</v>
      </c>
      <c r="K31" s="32" t="s">
        <v>100</v>
      </c>
      <c r="L31" s="32" t="s">
        <v>101</v>
      </c>
      <c r="M31" s="32" t="str">
        <f t="shared" si="4"/>
        <v>OTHER_B</v>
      </c>
      <c r="N31" s="32" t="s">
        <v>102</v>
      </c>
      <c r="O31" s="32" t="s">
        <v>98</v>
      </c>
      <c r="P31" s="32" t="s">
        <v>98</v>
      </c>
      <c r="Q31" s="32" t="s">
        <v>98</v>
      </c>
      <c r="R31" s="32" t="s">
        <v>168</v>
      </c>
      <c r="S31" s="33"/>
      <c r="T31" s="33"/>
      <c r="U31" s="33"/>
      <c r="V31" s="33"/>
      <c r="W31" s="33"/>
      <c r="X31" s="33"/>
      <c r="Y31" s="33"/>
      <c r="Z31" s="33"/>
      <c r="AA31" s="205"/>
      <c r="AB31" s="206"/>
      <c r="AC31" s="205"/>
      <c r="AD31" s="206"/>
      <c r="AE31" s="205"/>
      <c r="AF31" s="206"/>
      <c r="AG31" s="205"/>
      <c r="AH31" s="206"/>
      <c r="AI31" s="2"/>
    </row>
    <row r="32" spans="1:35">
      <c r="A32" s="169"/>
      <c r="B32" s="147" t="s">
        <v>207</v>
      </c>
      <c r="C32" s="50" t="s">
        <v>388</v>
      </c>
      <c r="D32" s="32" t="str">
        <f t="shared" si="0"/>
        <v>_Z</v>
      </c>
      <c r="E32" s="32" t="str">
        <f t="shared" si="0"/>
        <v>_Z</v>
      </c>
      <c r="F32" s="32" t="str">
        <f t="shared" si="3"/>
        <v>_Z</v>
      </c>
      <c r="G32" s="32" t="str">
        <f t="shared" si="1"/>
        <v>_Z</v>
      </c>
      <c r="H32" s="32" t="s">
        <v>99</v>
      </c>
      <c r="I32" s="32" t="s">
        <v>177</v>
      </c>
      <c r="J32" s="32" t="s">
        <v>167</v>
      </c>
      <c r="K32" s="32" t="s">
        <v>100</v>
      </c>
      <c r="L32" s="32" t="s">
        <v>101</v>
      </c>
      <c r="M32" s="32" t="str">
        <f t="shared" si="4"/>
        <v>OTHER_B</v>
      </c>
      <c r="N32" s="32" t="s">
        <v>155</v>
      </c>
      <c r="O32" s="32" t="s">
        <v>178</v>
      </c>
      <c r="P32" s="32" t="s">
        <v>98</v>
      </c>
      <c r="Q32" s="32" t="s">
        <v>98</v>
      </c>
      <c r="R32" s="32" t="s">
        <v>168</v>
      </c>
      <c r="S32" s="33"/>
      <c r="T32" s="33"/>
      <c r="U32" s="33"/>
      <c r="V32" s="33"/>
      <c r="W32" s="33"/>
      <c r="X32" s="33"/>
      <c r="Y32" s="33"/>
      <c r="Z32" s="33"/>
      <c r="AA32" s="208"/>
      <c r="AB32" s="206"/>
      <c r="AC32" s="208"/>
      <c r="AD32" s="206"/>
      <c r="AE32" s="208"/>
      <c r="AF32" s="206"/>
      <c r="AG32" s="208"/>
      <c r="AH32" s="206"/>
      <c r="AI32" s="2"/>
    </row>
    <row r="33" spans="1:35">
      <c r="A33" s="169"/>
      <c r="B33" s="147" t="s">
        <v>395</v>
      </c>
      <c r="C33" s="50" t="s">
        <v>390</v>
      </c>
      <c r="D33" s="32" t="str">
        <f t="shared" si="0"/>
        <v>_Z</v>
      </c>
      <c r="E33" s="32" t="str">
        <f t="shared" si="0"/>
        <v>_Z</v>
      </c>
      <c r="F33" s="32" t="str">
        <f t="shared" si="3"/>
        <v>_Z</v>
      </c>
      <c r="G33" s="32" t="str">
        <f t="shared" si="1"/>
        <v>_Z</v>
      </c>
      <c r="H33" s="32" t="s">
        <v>99</v>
      </c>
      <c r="I33" s="32" t="s">
        <v>177</v>
      </c>
      <c r="J33" s="32" t="s">
        <v>167</v>
      </c>
      <c r="K33" s="32" t="s">
        <v>100</v>
      </c>
      <c r="L33" s="32" t="s">
        <v>101</v>
      </c>
      <c r="M33" s="32" t="str">
        <f t="shared" si="4"/>
        <v>OTHER_B</v>
      </c>
      <c r="N33" s="32" t="s">
        <v>181</v>
      </c>
      <c r="O33" s="32" t="s">
        <v>178</v>
      </c>
      <c r="P33" s="32" t="s">
        <v>98</v>
      </c>
      <c r="Q33" s="32" t="s">
        <v>98</v>
      </c>
      <c r="R33" s="32" t="s">
        <v>168</v>
      </c>
      <c r="S33" s="33"/>
      <c r="T33" s="33"/>
      <c r="U33" s="33"/>
      <c r="V33" s="33"/>
      <c r="W33" s="33"/>
      <c r="X33" s="33"/>
      <c r="Y33" s="33"/>
      <c r="Z33" s="33"/>
      <c r="AA33" s="208"/>
      <c r="AB33" s="206"/>
      <c r="AC33" s="208"/>
      <c r="AD33" s="206"/>
      <c r="AE33" s="208"/>
      <c r="AF33" s="206"/>
      <c r="AG33" s="208"/>
      <c r="AH33" s="206"/>
      <c r="AI33" s="2"/>
    </row>
    <row r="34" spans="1:35">
      <c r="A34" s="169"/>
      <c r="B34" s="147" t="s">
        <v>396</v>
      </c>
      <c r="C34" s="50" t="s">
        <v>392</v>
      </c>
      <c r="D34" s="32" t="str">
        <f t="shared" si="0"/>
        <v>_Z</v>
      </c>
      <c r="E34" s="32" t="str">
        <f t="shared" si="0"/>
        <v>_Z</v>
      </c>
      <c r="F34" s="32" t="str">
        <f t="shared" si="3"/>
        <v>_Z</v>
      </c>
      <c r="G34" s="32" t="str">
        <f t="shared" si="1"/>
        <v>_Z</v>
      </c>
      <c r="H34" s="32" t="s">
        <v>99</v>
      </c>
      <c r="I34" s="32" t="s">
        <v>177</v>
      </c>
      <c r="J34" s="32" t="s">
        <v>167</v>
      </c>
      <c r="K34" s="32" t="s">
        <v>100</v>
      </c>
      <c r="L34" s="32" t="s">
        <v>101</v>
      </c>
      <c r="M34" s="32" t="str">
        <f t="shared" si="4"/>
        <v>OTHER_B</v>
      </c>
      <c r="N34" s="32" t="s">
        <v>184</v>
      </c>
      <c r="O34" s="32" t="s">
        <v>178</v>
      </c>
      <c r="P34" s="32" t="s">
        <v>98</v>
      </c>
      <c r="Q34" s="32" t="s">
        <v>98</v>
      </c>
      <c r="R34" s="32" t="s">
        <v>168</v>
      </c>
      <c r="S34" s="33"/>
      <c r="T34" s="33"/>
      <c r="U34" s="33"/>
      <c r="V34" s="33"/>
      <c r="W34" s="33"/>
      <c r="X34" s="33"/>
      <c r="Y34" s="33"/>
      <c r="Z34" s="33"/>
      <c r="AA34" s="208"/>
      <c r="AB34" s="206"/>
      <c r="AC34" s="208"/>
      <c r="AD34" s="206"/>
      <c r="AE34" s="208"/>
      <c r="AF34" s="206"/>
      <c r="AG34" s="208"/>
      <c r="AH34" s="206"/>
      <c r="AI34" s="2"/>
    </row>
    <row r="35" spans="1:35">
      <c r="A35" s="169"/>
      <c r="B35" s="147" t="s">
        <v>397</v>
      </c>
      <c r="C35" s="50" t="s">
        <v>394</v>
      </c>
      <c r="D35" s="32" t="str">
        <f t="shared" si="0"/>
        <v>_Z</v>
      </c>
      <c r="E35" s="32" t="str">
        <f t="shared" si="0"/>
        <v>_Z</v>
      </c>
      <c r="F35" s="32" t="str">
        <f t="shared" si="3"/>
        <v>_Z</v>
      </c>
      <c r="G35" s="32" t="str">
        <f t="shared" si="1"/>
        <v>_Z</v>
      </c>
      <c r="H35" s="32" t="s">
        <v>99</v>
      </c>
      <c r="I35" s="32" t="s">
        <v>177</v>
      </c>
      <c r="J35" s="32" t="s">
        <v>167</v>
      </c>
      <c r="K35" s="32" t="s">
        <v>100</v>
      </c>
      <c r="L35" s="32" t="s">
        <v>101</v>
      </c>
      <c r="M35" s="32" t="str">
        <f t="shared" si="4"/>
        <v>OTHER_B</v>
      </c>
      <c r="N35" s="32" t="s">
        <v>187</v>
      </c>
      <c r="O35" s="32" t="s">
        <v>178</v>
      </c>
      <c r="P35" s="32" t="s">
        <v>98</v>
      </c>
      <c r="Q35" s="32" t="s">
        <v>98</v>
      </c>
      <c r="R35" s="32" t="s">
        <v>168</v>
      </c>
      <c r="S35" s="33"/>
      <c r="T35" s="33"/>
      <c r="U35" s="33"/>
      <c r="V35" s="33"/>
      <c r="W35" s="33"/>
      <c r="X35" s="33"/>
      <c r="Y35" s="33"/>
      <c r="Z35" s="33"/>
      <c r="AA35" s="208"/>
      <c r="AB35" s="206"/>
      <c r="AC35" s="208"/>
      <c r="AD35" s="206"/>
      <c r="AE35" s="208"/>
      <c r="AF35" s="206"/>
      <c r="AG35" s="208"/>
      <c r="AH35" s="206"/>
      <c r="AI35" s="2"/>
    </row>
    <row r="36" spans="1:35">
      <c r="A36" s="2"/>
      <c r="B36" s="14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c r="A37" s="2"/>
      <c r="B37" s="147" t="s">
        <v>223</v>
      </c>
      <c r="C37" s="41" t="s">
        <v>386</v>
      </c>
      <c r="D37" s="32" t="str">
        <f t="shared" si="0"/>
        <v>_Z</v>
      </c>
      <c r="E37" s="32" t="str">
        <f t="shared" si="0"/>
        <v>_Z</v>
      </c>
      <c r="F37" s="32" t="s">
        <v>98</v>
      </c>
      <c r="G37" s="32" t="str">
        <f t="shared" si="1"/>
        <v>_Z</v>
      </c>
      <c r="H37" s="32" t="s">
        <v>99</v>
      </c>
      <c r="I37" s="32" t="s">
        <v>98</v>
      </c>
      <c r="J37" s="32" t="s">
        <v>98</v>
      </c>
      <c r="K37" s="32" t="s">
        <v>100</v>
      </c>
      <c r="L37" s="32" t="s">
        <v>101</v>
      </c>
      <c r="M37" s="32" t="str">
        <f t="shared" ref="M37:M42" si="5">"OTHER_"&amp;LEFT(B37,1)</f>
        <v>OTHER_C</v>
      </c>
      <c r="N37" s="32" t="s">
        <v>102</v>
      </c>
      <c r="O37" s="32" t="s">
        <v>98</v>
      </c>
      <c r="P37" s="32" t="s">
        <v>253</v>
      </c>
      <c r="Q37" s="32" t="s">
        <v>253</v>
      </c>
      <c r="R37" s="33" t="s">
        <v>105</v>
      </c>
      <c r="S37" s="33"/>
      <c r="T37" s="33"/>
      <c r="U37" s="33"/>
      <c r="V37" s="33"/>
      <c r="W37" s="33"/>
      <c r="X37" s="33"/>
      <c r="Y37" s="33"/>
      <c r="Z37" s="33"/>
      <c r="AA37" s="282"/>
      <c r="AB37" s="283"/>
      <c r="AC37" s="282"/>
      <c r="AD37" s="283"/>
      <c r="AE37" s="282"/>
      <c r="AF37" s="283"/>
      <c r="AG37" s="282"/>
      <c r="AH37" s="283"/>
      <c r="AI37" s="2"/>
    </row>
    <row r="38" spans="1:35">
      <c r="A38" s="15"/>
      <c r="B38" s="147" t="s">
        <v>230</v>
      </c>
      <c r="C38" s="41" t="s">
        <v>387</v>
      </c>
      <c r="D38" s="32" t="str">
        <f t="shared" ref="D38:E42" si="6">D$4</f>
        <v>_Z</v>
      </c>
      <c r="E38" s="32" t="str">
        <f t="shared" si="6"/>
        <v>_Z</v>
      </c>
      <c r="F38" s="32" t="s">
        <v>98</v>
      </c>
      <c r="G38" s="32" t="str">
        <f t="shared" si="1"/>
        <v>_Z</v>
      </c>
      <c r="H38" s="32" t="s">
        <v>99</v>
      </c>
      <c r="I38" s="32" t="s">
        <v>166</v>
      </c>
      <c r="J38" s="32" t="s">
        <v>167</v>
      </c>
      <c r="K38" s="32" t="s">
        <v>100</v>
      </c>
      <c r="L38" s="32" t="s">
        <v>101</v>
      </c>
      <c r="M38" s="32" t="str">
        <f t="shared" si="5"/>
        <v>OTHER_C</v>
      </c>
      <c r="N38" s="32" t="s">
        <v>102</v>
      </c>
      <c r="O38" s="32" t="s">
        <v>98</v>
      </c>
      <c r="P38" s="32" t="s">
        <v>98</v>
      </c>
      <c r="Q38" s="32" t="s">
        <v>98</v>
      </c>
      <c r="R38" s="32" t="s">
        <v>168</v>
      </c>
      <c r="S38" s="33"/>
      <c r="T38" s="33"/>
      <c r="U38" s="33"/>
      <c r="V38" s="33"/>
      <c r="W38" s="33"/>
      <c r="X38" s="33"/>
      <c r="Y38" s="33"/>
      <c r="Z38" s="33"/>
      <c r="AA38" s="205"/>
      <c r="AB38" s="206"/>
      <c r="AC38" s="205"/>
      <c r="AD38" s="206"/>
      <c r="AE38" s="205"/>
      <c r="AF38" s="206"/>
      <c r="AG38" s="205"/>
      <c r="AH38" s="206"/>
      <c r="AI38" s="2"/>
    </row>
    <row r="39" spans="1:35">
      <c r="A39" s="169"/>
      <c r="B39" s="147" t="s">
        <v>231</v>
      </c>
      <c r="C39" s="50" t="s">
        <v>388</v>
      </c>
      <c r="D39" s="32" t="str">
        <f t="shared" si="6"/>
        <v>_Z</v>
      </c>
      <c r="E39" s="32" t="str">
        <f t="shared" si="6"/>
        <v>_Z</v>
      </c>
      <c r="F39" s="32" t="str">
        <f t="shared" si="3"/>
        <v>_Z</v>
      </c>
      <c r="G39" s="32" t="str">
        <f t="shared" si="1"/>
        <v>_Z</v>
      </c>
      <c r="H39" s="32" t="s">
        <v>99</v>
      </c>
      <c r="I39" s="32" t="s">
        <v>177</v>
      </c>
      <c r="J39" s="32" t="s">
        <v>167</v>
      </c>
      <c r="K39" s="32" t="s">
        <v>100</v>
      </c>
      <c r="L39" s="32" t="s">
        <v>101</v>
      </c>
      <c r="M39" s="32" t="str">
        <f t="shared" si="5"/>
        <v>OTHER_C</v>
      </c>
      <c r="N39" s="32" t="s">
        <v>155</v>
      </c>
      <c r="O39" s="32" t="s">
        <v>178</v>
      </c>
      <c r="P39" s="32" t="s">
        <v>98</v>
      </c>
      <c r="Q39" s="32" t="s">
        <v>98</v>
      </c>
      <c r="R39" s="32" t="s">
        <v>168</v>
      </c>
      <c r="S39" s="33"/>
      <c r="T39" s="33"/>
      <c r="U39" s="33"/>
      <c r="V39" s="33"/>
      <c r="W39" s="33"/>
      <c r="X39" s="33"/>
      <c r="Y39" s="33"/>
      <c r="Z39" s="33"/>
      <c r="AA39" s="208"/>
      <c r="AB39" s="206"/>
      <c r="AC39" s="208"/>
      <c r="AD39" s="206"/>
      <c r="AE39" s="208"/>
      <c r="AF39" s="206"/>
      <c r="AG39" s="208"/>
      <c r="AH39" s="206"/>
      <c r="AI39" s="2"/>
    </row>
    <row r="40" spans="1:35">
      <c r="A40" s="169"/>
      <c r="B40" s="147" t="s">
        <v>398</v>
      </c>
      <c r="C40" s="50" t="s">
        <v>390</v>
      </c>
      <c r="D40" s="32" t="str">
        <f t="shared" si="6"/>
        <v>_Z</v>
      </c>
      <c r="E40" s="32" t="str">
        <f t="shared" si="6"/>
        <v>_Z</v>
      </c>
      <c r="F40" s="32" t="str">
        <f t="shared" si="3"/>
        <v>_Z</v>
      </c>
      <c r="G40" s="32" t="str">
        <f t="shared" si="1"/>
        <v>_Z</v>
      </c>
      <c r="H40" s="32" t="s">
        <v>99</v>
      </c>
      <c r="I40" s="32" t="s">
        <v>177</v>
      </c>
      <c r="J40" s="32" t="s">
        <v>167</v>
      </c>
      <c r="K40" s="32" t="s">
        <v>100</v>
      </c>
      <c r="L40" s="32" t="s">
        <v>101</v>
      </c>
      <c r="M40" s="32" t="str">
        <f t="shared" si="5"/>
        <v>OTHER_C</v>
      </c>
      <c r="N40" s="32" t="s">
        <v>181</v>
      </c>
      <c r="O40" s="32" t="s">
        <v>178</v>
      </c>
      <c r="P40" s="32" t="s">
        <v>98</v>
      </c>
      <c r="Q40" s="32" t="s">
        <v>98</v>
      </c>
      <c r="R40" s="32" t="s">
        <v>168</v>
      </c>
      <c r="S40" s="33"/>
      <c r="T40" s="33"/>
      <c r="U40" s="33"/>
      <c r="V40" s="33"/>
      <c r="W40" s="33"/>
      <c r="X40" s="33"/>
      <c r="Y40" s="33"/>
      <c r="Z40" s="33"/>
      <c r="AA40" s="208"/>
      <c r="AB40" s="206"/>
      <c r="AC40" s="208"/>
      <c r="AD40" s="206"/>
      <c r="AE40" s="208"/>
      <c r="AF40" s="206"/>
      <c r="AG40" s="208"/>
      <c r="AH40" s="206"/>
      <c r="AI40" s="2"/>
    </row>
    <row r="41" spans="1:35">
      <c r="A41" s="169"/>
      <c r="B41" s="147" t="s">
        <v>399</v>
      </c>
      <c r="C41" s="50" t="s">
        <v>392</v>
      </c>
      <c r="D41" s="32" t="str">
        <f t="shared" si="6"/>
        <v>_Z</v>
      </c>
      <c r="E41" s="32" t="str">
        <f t="shared" si="6"/>
        <v>_Z</v>
      </c>
      <c r="F41" s="32" t="str">
        <f t="shared" si="3"/>
        <v>_Z</v>
      </c>
      <c r="G41" s="32" t="str">
        <f t="shared" si="1"/>
        <v>_Z</v>
      </c>
      <c r="H41" s="32" t="s">
        <v>99</v>
      </c>
      <c r="I41" s="32" t="s">
        <v>177</v>
      </c>
      <c r="J41" s="32" t="s">
        <v>167</v>
      </c>
      <c r="K41" s="32" t="s">
        <v>100</v>
      </c>
      <c r="L41" s="32" t="s">
        <v>101</v>
      </c>
      <c r="M41" s="32" t="str">
        <f t="shared" si="5"/>
        <v>OTHER_C</v>
      </c>
      <c r="N41" s="32" t="s">
        <v>184</v>
      </c>
      <c r="O41" s="32" t="s">
        <v>178</v>
      </c>
      <c r="P41" s="32" t="s">
        <v>98</v>
      </c>
      <c r="Q41" s="32" t="s">
        <v>98</v>
      </c>
      <c r="R41" s="32" t="s">
        <v>168</v>
      </c>
      <c r="S41" s="33"/>
      <c r="T41" s="33"/>
      <c r="U41" s="33"/>
      <c r="V41" s="33"/>
      <c r="W41" s="33"/>
      <c r="X41" s="33"/>
      <c r="Y41" s="33"/>
      <c r="Z41" s="33"/>
      <c r="AA41" s="208"/>
      <c r="AB41" s="206"/>
      <c r="AC41" s="208"/>
      <c r="AD41" s="206"/>
      <c r="AE41" s="208"/>
      <c r="AF41" s="206"/>
      <c r="AG41" s="208"/>
      <c r="AH41" s="206"/>
      <c r="AI41" s="2"/>
    </row>
    <row r="42" spans="1:35">
      <c r="A42" s="169"/>
      <c r="B42" s="147" t="s">
        <v>400</v>
      </c>
      <c r="C42" s="50" t="s">
        <v>394</v>
      </c>
      <c r="D42" s="32" t="str">
        <f t="shared" si="6"/>
        <v>_Z</v>
      </c>
      <c r="E42" s="32" t="str">
        <f t="shared" si="6"/>
        <v>_Z</v>
      </c>
      <c r="F42" s="32" t="str">
        <f t="shared" si="3"/>
        <v>_Z</v>
      </c>
      <c r="G42" s="32" t="str">
        <f t="shared" si="1"/>
        <v>_Z</v>
      </c>
      <c r="H42" s="32" t="s">
        <v>99</v>
      </c>
      <c r="I42" s="32" t="s">
        <v>177</v>
      </c>
      <c r="J42" s="32" t="s">
        <v>167</v>
      </c>
      <c r="K42" s="32" t="s">
        <v>100</v>
      </c>
      <c r="L42" s="32" t="s">
        <v>101</v>
      </c>
      <c r="M42" s="32" t="str">
        <f t="shared" si="5"/>
        <v>OTHER_C</v>
      </c>
      <c r="N42" s="32" t="s">
        <v>187</v>
      </c>
      <c r="O42" s="32" t="s">
        <v>178</v>
      </c>
      <c r="P42" s="32" t="s">
        <v>98</v>
      </c>
      <c r="Q42" s="32" t="s">
        <v>98</v>
      </c>
      <c r="R42" s="32" t="s">
        <v>168</v>
      </c>
      <c r="S42" s="33"/>
      <c r="T42" s="33"/>
      <c r="U42" s="33"/>
      <c r="V42" s="33"/>
      <c r="W42" s="33"/>
      <c r="X42" s="33"/>
      <c r="Y42" s="33"/>
      <c r="Z42" s="33"/>
      <c r="AA42" s="208"/>
      <c r="AB42" s="206"/>
      <c r="AC42" s="208"/>
      <c r="AD42" s="206"/>
      <c r="AE42" s="208"/>
      <c r="AF42" s="206"/>
      <c r="AG42" s="208"/>
      <c r="AH42" s="206"/>
      <c r="AI42" s="2"/>
    </row>
    <row r="43" spans="1:35">
      <c r="A43" s="2"/>
      <c r="B43" s="14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c r="A44" s="2"/>
      <c r="B44" s="147" t="s">
        <v>255</v>
      </c>
      <c r="C44" s="41" t="s">
        <v>386</v>
      </c>
      <c r="D44" s="32" t="str">
        <f t="shared" ref="D44:E49" si="7">D$4</f>
        <v>_Z</v>
      </c>
      <c r="E44" s="32" t="str">
        <f t="shared" si="7"/>
        <v>_Z</v>
      </c>
      <c r="F44" s="32" t="s">
        <v>98</v>
      </c>
      <c r="G44" s="32" t="str">
        <f t="shared" si="1"/>
        <v>_Z</v>
      </c>
      <c r="H44" s="32" t="s">
        <v>99</v>
      </c>
      <c r="I44" s="32" t="s">
        <v>98</v>
      </c>
      <c r="J44" s="32" t="s">
        <v>98</v>
      </c>
      <c r="K44" s="32" t="s">
        <v>100</v>
      </c>
      <c r="L44" s="32" t="s">
        <v>101</v>
      </c>
      <c r="M44" s="32" t="str">
        <f>"OTHER_"&amp;LEFT(B44,1)</f>
        <v>OTHER_D</v>
      </c>
      <c r="N44" s="32" t="s">
        <v>102</v>
      </c>
      <c r="O44" s="32" t="s">
        <v>98</v>
      </c>
      <c r="P44" s="32" t="s">
        <v>253</v>
      </c>
      <c r="Q44" s="32" t="s">
        <v>253</v>
      </c>
      <c r="R44" s="33" t="s">
        <v>105</v>
      </c>
      <c r="S44" s="33"/>
      <c r="T44" s="33"/>
      <c r="U44" s="33"/>
      <c r="V44" s="33"/>
      <c r="W44" s="33"/>
      <c r="X44" s="33"/>
      <c r="Y44" s="33"/>
      <c r="Z44" s="33"/>
      <c r="AA44" s="282"/>
      <c r="AB44" s="283"/>
      <c r="AC44" s="282"/>
      <c r="AD44" s="283"/>
      <c r="AE44" s="282"/>
      <c r="AF44" s="283"/>
      <c r="AG44" s="282"/>
      <c r="AH44" s="283"/>
      <c r="AI44" s="2"/>
    </row>
    <row r="45" spans="1:35">
      <c r="A45" s="15"/>
      <c r="B45" s="147" t="s">
        <v>263</v>
      </c>
      <c r="C45" s="41" t="s">
        <v>387</v>
      </c>
      <c r="D45" s="32" t="str">
        <f t="shared" si="7"/>
        <v>_Z</v>
      </c>
      <c r="E45" s="32" t="str">
        <f t="shared" si="7"/>
        <v>_Z</v>
      </c>
      <c r="F45" s="32" t="s">
        <v>98</v>
      </c>
      <c r="G45" s="32" t="str">
        <f t="shared" si="1"/>
        <v>_Z</v>
      </c>
      <c r="H45" s="32" t="s">
        <v>99</v>
      </c>
      <c r="I45" s="32" t="s">
        <v>166</v>
      </c>
      <c r="J45" s="32" t="s">
        <v>167</v>
      </c>
      <c r="K45" s="32" t="s">
        <v>100</v>
      </c>
      <c r="L45" s="32" t="s">
        <v>101</v>
      </c>
      <c r="M45" s="32" t="str">
        <f t="shared" ref="M45:M49" si="8">"OTHER_"&amp;LEFT(B45,1)</f>
        <v>OTHER_D</v>
      </c>
      <c r="N45" s="32" t="s">
        <v>102</v>
      </c>
      <c r="O45" s="32" t="s">
        <v>98</v>
      </c>
      <c r="P45" s="32" t="s">
        <v>98</v>
      </c>
      <c r="Q45" s="32" t="s">
        <v>98</v>
      </c>
      <c r="R45" s="32" t="s">
        <v>168</v>
      </c>
      <c r="S45" s="33"/>
      <c r="T45" s="33"/>
      <c r="U45" s="33"/>
      <c r="V45" s="33"/>
      <c r="W45" s="33"/>
      <c r="X45" s="33"/>
      <c r="Y45" s="33"/>
      <c r="Z45" s="33"/>
      <c r="AA45" s="205"/>
      <c r="AB45" s="206"/>
      <c r="AC45" s="205"/>
      <c r="AD45" s="206"/>
      <c r="AE45" s="205"/>
      <c r="AF45" s="206"/>
      <c r="AG45" s="205"/>
      <c r="AH45" s="206"/>
      <c r="AI45" s="2"/>
    </row>
    <row r="46" spans="1:35">
      <c r="A46" s="169"/>
      <c r="B46" s="147" t="s">
        <v>270</v>
      </c>
      <c r="C46" s="50" t="s">
        <v>388</v>
      </c>
      <c r="D46" s="32" t="str">
        <f t="shared" si="7"/>
        <v>_Z</v>
      </c>
      <c r="E46" s="32" t="str">
        <f t="shared" si="7"/>
        <v>_Z</v>
      </c>
      <c r="F46" s="32" t="str">
        <f t="shared" si="3"/>
        <v>_Z</v>
      </c>
      <c r="G46" s="32" t="str">
        <f t="shared" si="1"/>
        <v>_Z</v>
      </c>
      <c r="H46" s="32" t="s">
        <v>99</v>
      </c>
      <c r="I46" s="32" t="s">
        <v>177</v>
      </c>
      <c r="J46" s="32" t="s">
        <v>167</v>
      </c>
      <c r="K46" s="32" t="s">
        <v>100</v>
      </c>
      <c r="L46" s="32" t="s">
        <v>101</v>
      </c>
      <c r="M46" s="32" t="str">
        <f t="shared" si="8"/>
        <v>OTHER_D</v>
      </c>
      <c r="N46" s="32" t="s">
        <v>155</v>
      </c>
      <c r="O46" s="32" t="s">
        <v>178</v>
      </c>
      <c r="P46" s="32" t="s">
        <v>98</v>
      </c>
      <c r="Q46" s="32" t="s">
        <v>98</v>
      </c>
      <c r="R46" s="32" t="s">
        <v>168</v>
      </c>
      <c r="S46" s="33"/>
      <c r="T46" s="33"/>
      <c r="U46" s="33"/>
      <c r="V46" s="33"/>
      <c r="W46" s="33"/>
      <c r="X46" s="33"/>
      <c r="Y46" s="33"/>
      <c r="Z46" s="33"/>
      <c r="AA46" s="208"/>
      <c r="AB46" s="206"/>
      <c r="AC46" s="208"/>
      <c r="AD46" s="206"/>
      <c r="AE46" s="208"/>
      <c r="AF46" s="206"/>
      <c r="AG46" s="208"/>
      <c r="AH46" s="206"/>
      <c r="AI46" s="2"/>
    </row>
    <row r="47" spans="1:35">
      <c r="A47" s="169"/>
      <c r="B47" s="147" t="s">
        <v>319</v>
      </c>
      <c r="C47" s="50" t="s">
        <v>390</v>
      </c>
      <c r="D47" s="32" t="str">
        <f t="shared" si="7"/>
        <v>_Z</v>
      </c>
      <c r="E47" s="32" t="str">
        <f t="shared" si="7"/>
        <v>_Z</v>
      </c>
      <c r="F47" s="32" t="str">
        <f t="shared" si="3"/>
        <v>_Z</v>
      </c>
      <c r="G47" s="32" t="str">
        <f t="shared" si="1"/>
        <v>_Z</v>
      </c>
      <c r="H47" s="32" t="s">
        <v>99</v>
      </c>
      <c r="I47" s="32" t="s">
        <v>177</v>
      </c>
      <c r="J47" s="32" t="s">
        <v>167</v>
      </c>
      <c r="K47" s="32" t="s">
        <v>100</v>
      </c>
      <c r="L47" s="32" t="s">
        <v>101</v>
      </c>
      <c r="M47" s="32" t="str">
        <f t="shared" si="8"/>
        <v>OTHER_D</v>
      </c>
      <c r="N47" s="32" t="s">
        <v>181</v>
      </c>
      <c r="O47" s="32" t="s">
        <v>178</v>
      </c>
      <c r="P47" s="32" t="s">
        <v>98</v>
      </c>
      <c r="Q47" s="32" t="s">
        <v>98</v>
      </c>
      <c r="R47" s="32" t="s">
        <v>168</v>
      </c>
      <c r="S47" s="33"/>
      <c r="T47" s="33"/>
      <c r="U47" s="33"/>
      <c r="V47" s="33"/>
      <c r="W47" s="33"/>
      <c r="X47" s="33"/>
      <c r="Y47" s="33"/>
      <c r="Z47" s="33"/>
      <c r="AA47" s="208"/>
      <c r="AB47" s="206"/>
      <c r="AC47" s="208"/>
      <c r="AD47" s="206"/>
      <c r="AE47" s="208"/>
      <c r="AF47" s="206"/>
      <c r="AG47" s="208"/>
      <c r="AH47" s="206"/>
      <c r="AI47" s="2"/>
    </row>
    <row r="48" spans="1:35">
      <c r="A48" s="169"/>
      <c r="B48" s="147" t="s">
        <v>401</v>
      </c>
      <c r="C48" s="50" t="s">
        <v>392</v>
      </c>
      <c r="D48" s="32" t="str">
        <f t="shared" si="7"/>
        <v>_Z</v>
      </c>
      <c r="E48" s="32" t="str">
        <f t="shared" si="7"/>
        <v>_Z</v>
      </c>
      <c r="F48" s="32" t="str">
        <f t="shared" si="3"/>
        <v>_Z</v>
      </c>
      <c r="G48" s="32" t="str">
        <f t="shared" si="1"/>
        <v>_Z</v>
      </c>
      <c r="H48" s="32" t="s">
        <v>99</v>
      </c>
      <c r="I48" s="32" t="s">
        <v>177</v>
      </c>
      <c r="J48" s="32" t="s">
        <v>167</v>
      </c>
      <c r="K48" s="32" t="s">
        <v>100</v>
      </c>
      <c r="L48" s="32" t="s">
        <v>101</v>
      </c>
      <c r="M48" s="32" t="str">
        <f t="shared" si="8"/>
        <v>OTHER_D</v>
      </c>
      <c r="N48" s="32" t="s">
        <v>184</v>
      </c>
      <c r="O48" s="32" t="s">
        <v>178</v>
      </c>
      <c r="P48" s="32" t="s">
        <v>98</v>
      </c>
      <c r="Q48" s="32" t="s">
        <v>98</v>
      </c>
      <c r="R48" s="32" t="s">
        <v>168</v>
      </c>
      <c r="S48" s="33"/>
      <c r="T48" s="33"/>
      <c r="U48" s="33"/>
      <c r="V48" s="33"/>
      <c r="W48" s="33"/>
      <c r="X48" s="33"/>
      <c r="Y48" s="33"/>
      <c r="Z48" s="33"/>
      <c r="AA48" s="208"/>
      <c r="AB48" s="206"/>
      <c r="AC48" s="208"/>
      <c r="AD48" s="206"/>
      <c r="AE48" s="208"/>
      <c r="AF48" s="206"/>
      <c r="AG48" s="208"/>
      <c r="AH48" s="206"/>
      <c r="AI48" s="2"/>
    </row>
    <row r="49" spans="1:35">
      <c r="A49" s="169"/>
      <c r="B49" s="147" t="s">
        <v>402</v>
      </c>
      <c r="C49" s="50" t="s">
        <v>394</v>
      </c>
      <c r="D49" s="32" t="str">
        <f t="shared" si="7"/>
        <v>_Z</v>
      </c>
      <c r="E49" s="32" t="str">
        <f t="shared" si="7"/>
        <v>_Z</v>
      </c>
      <c r="F49" s="32" t="str">
        <f t="shared" si="3"/>
        <v>_Z</v>
      </c>
      <c r="G49" s="32" t="str">
        <f t="shared" si="1"/>
        <v>_Z</v>
      </c>
      <c r="H49" s="32" t="s">
        <v>99</v>
      </c>
      <c r="I49" s="32" t="s">
        <v>177</v>
      </c>
      <c r="J49" s="32" t="s">
        <v>167</v>
      </c>
      <c r="K49" s="32" t="s">
        <v>100</v>
      </c>
      <c r="L49" s="32" t="s">
        <v>101</v>
      </c>
      <c r="M49" s="32" t="str">
        <f t="shared" si="8"/>
        <v>OTHER_D</v>
      </c>
      <c r="N49" s="32" t="s">
        <v>187</v>
      </c>
      <c r="O49" s="32" t="s">
        <v>178</v>
      </c>
      <c r="P49" s="32" t="s">
        <v>98</v>
      </c>
      <c r="Q49" s="32" t="s">
        <v>98</v>
      </c>
      <c r="R49" s="32" t="s">
        <v>168</v>
      </c>
      <c r="S49" s="33"/>
      <c r="T49" s="33"/>
      <c r="U49" s="33"/>
      <c r="V49" s="33"/>
      <c r="W49" s="33"/>
      <c r="X49" s="33"/>
      <c r="Y49" s="33"/>
      <c r="Z49" s="33"/>
      <c r="AA49" s="208"/>
      <c r="AB49" s="206"/>
      <c r="AC49" s="208"/>
      <c r="AD49" s="206"/>
      <c r="AE49" s="208"/>
      <c r="AF49" s="206"/>
      <c r="AG49" s="208"/>
      <c r="AH49" s="206"/>
      <c r="AI49" s="2"/>
    </row>
    <row r="50" spans="1: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sheetData>
  <customSheetViews>
    <customSheetView guid="{6BC124F8-FF32-46A8-9546-0AB2012D915E}" hiddenRows="1" hiddenColumns="1">
      <pageMargins left="0" right="0" top="0" bottom="0" header="0" footer="0"/>
    </customSheetView>
    <customSheetView guid="{2758B649-C343-4294-AF14-7AD56A575A4D}" scale="85">
      <pageMargins left="0" right="0" top="0" bottom="0" header="0" footer="0"/>
    </customSheetView>
  </customSheetViews>
  <mergeCells count="41">
    <mergeCell ref="AA37:AB37"/>
    <mergeCell ref="AC37:AD37"/>
    <mergeCell ref="AE37:AF37"/>
    <mergeCell ref="AG37:AH37"/>
    <mergeCell ref="AA44:AB44"/>
    <mergeCell ref="AC44:AD44"/>
    <mergeCell ref="AE44:AF44"/>
    <mergeCell ref="AG44:AH44"/>
    <mergeCell ref="AA18:AB18"/>
    <mergeCell ref="AC18:AD18"/>
    <mergeCell ref="AE18:AF18"/>
    <mergeCell ref="AG18:AH18"/>
    <mergeCell ref="AA16:AB16"/>
    <mergeCell ref="AC16:AD16"/>
    <mergeCell ref="AE16:AF16"/>
    <mergeCell ref="AG16:AH16"/>
    <mergeCell ref="AA17:AB17"/>
    <mergeCell ref="AC17:AD17"/>
    <mergeCell ref="AE17:AF17"/>
    <mergeCell ref="AA30:AB30"/>
    <mergeCell ref="AC30:AD30"/>
    <mergeCell ref="AE30:AF30"/>
    <mergeCell ref="AG30:AH30"/>
    <mergeCell ref="AA21:AB21"/>
    <mergeCell ref="AC21:AD21"/>
    <mergeCell ref="AE21:AF21"/>
    <mergeCell ref="AG21:AH21"/>
    <mergeCell ref="AA23:AB23"/>
    <mergeCell ref="AC23:AD23"/>
    <mergeCell ref="AE23:AF23"/>
    <mergeCell ref="AG23:AH23"/>
    <mergeCell ref="AA4:AF4"/>
    <mergeCell ref="AA5:AF5"/>
    <mergeCell ref="AA6:AF6"/>
    <mergeCell ref="AG17:AH17"/>
    <mergeCell ref="AA15:AB15"/>
    <mergeCell ref="AC15:AD15"/>
    <mergeCell ref="AE15:AF15"/>
    <mergeCell ref="AG15:AH15"/>
    <mergeCell ref="C8:AH8"/>
    <mergeCell ref="C12:AH12"/>
  </mergeCells>
  <phoneticPr fontId="8" type="noConversion"/>
  <dataValidations count="5">
    <dataValidation type="decimal" allowBlank="1" showInputMessage="1" showErrorMessage="1" sqref="AA20 AC20 AE20 AG20 AA24:AA28 AC24:AC28 AE24:AE28 AG24:AG28 AA31:AA35 AC31:AC35 AE31:AE35 AG31:AG35 AA38:AA42 AC38:AC42 AE38:AE42 AG38:AG42 AA45:AA49 AC45:AC49 AE45:AE49 AG45:AG49" xr:uid="{A25122D4-236F-41B1-AA74-124D5F735D90}">
      <formula1>0</formula1>
      <formula2>30</formula2>
    </dataValidation>
    <dataValidation type="list" allowBlank="1" showInputMessage="1" showErrorMessage="1" sqref="AH20 AH24:AH28 AH31:AH35 AH38:AH42 AH45:AH49" xr:uid="{78736322-CED2-4692-ADDA-95514383A5DB}">
      <formula1>"a,m,xc(1),xc(2),xc(3)"</formula1>
    </dataValidation>
    <dataValidation type="list" allowBlank="1" showInputMessage="1" showErrorMessage="1" sqref="AF20 AF24:AF28 AF31:AF35 AF38:AF42 AF45:AF49" xr:uid="{F80F5F8D-A8B0-4E03-8B40-0182BD201E37}">
      <formula1>"a,m,xc(1),xc(2),xc(4)"</formula1>
    </dataValidation>
    <dataValidation type="list" allowBlank="1" showInputMessage="1" showErrorMessage="1" sqref="AD20 AD24:AD28 AD31:AD35 AD38:AD42 AD45:AD49" xr:uid="{5BB278CD-2FC5-4FB5-9EB7-A9A0091D6DCF}">
      <formula1>"a,m,xc(1),xc(3),xc(4)"</formula1>
    </dataValidation>
    <dataValidation type="list" allowBlank="1" showInputMessage="1" showErrorMessage="1" sqref="AB20 AB24:AB28 AB31:AB35 AB38:AB42 AB45:AB49" xr:uid="{F4EDD559-E900-48AD-9A7B-E63CA650AC5F}">
      <formula1>"a,m,xc(2),xc(3),xc(4)"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AC12-1446-46CE-BB0A-47E3C2EC2284}">
  <sheetPr codeName="Sheet5">
    <tabColor rgb="FF92D050"/>
  </sheetPr>
  <dimension ref="A1:AI49"/>
  <sheetViews>
    <sheetView zoomScaleNormal="100" workbookViewId="0"/>
  </sheetViews>
  <sheetFormatPr defaultColWidth="0" defaultRowHeight="12.75" zeroHeight="1"/>
  <cols>
    <col min="1" max="1" width="2.140625" customWidth="1"/>
    <col min="2" max="2" width="5.28515625" customWidth="1"/>
    <col min="3" max="3" width="78.28515625" customWidth="1"/>
    <col min="4" max="6" width="13.140625" hidden="1" customWidth="1"/>
    <col min="7" max="7" width="11.140625" hidden="1" customWidth="1"/>
    <col min="8" max="8" width="13.5703125" hidden="1" customWidth="1"/>
    <col min="9" max="9" width="21.42578125" hidden="1" customWidth="1"/>
    <col min="10" max="12" width="11.140625" hidden="1" customWidth="1"/>
    <col min="13" max="13" width="8" hidden="1" customWidth="1"/>
    <col min="14" max="16" width="11.140625" hidden="1" customWidth="1"/>
    <col min="17" max="17" width="13.7109375" hidden="1" customWidth="1"/>
    <col min="18" max="18" width="12.28515625" hidden="1" customWidth="1"/>
    <col min="19" max="26" width="2.28515625" hidden="1" customWidth="1"/>
    <col min="27" max="27" width="24.28515625" customWidth="1"/>
    <col min="28" max="28" width="6.7109375" customWidth="1"/>
    <col min="29" max="29" width="24.28515625" customWidth="1"/>
    <col min="30" max="30" width="5.28515625" customWidth="1"/>
    <col min="31" max="31" width="24.28515625" customWidth="1"/>
    <col min="32" max="32" width="5.28515625" customWidth="1"/>
    <col min="33" max="33" width="24.28515625" customWidth="1"/>
    <col min="34" max="34" width="5.28515625" customWidth="1"/>
    <col min="35" max="35" width="2.140625" customWidth="1"/>
    <col min="36" max="16384" width="9.140625" hidden="1"/>
  </cols>
  <sheetData>
    <row r="1" spans="1:35" ht="90">
      <c r="A1" s="1"/>
      <c r="B1" s="1"/>
      <c r="C1" s="2"/>
      <c r="D1" s="55"/>
      <c r="E1" s="55"/>
      <c r="F1" s="55"/>
      <c r="G1" s="55"/>
      <c r="H1" s="55"/>
      <c r="I1" s="55"/>
      <c r="J1" s="55"/>
      <c r="K1" s="55"/>
      <c r="L1" s="55"/>
      <c r="M1" s="55"/>
      <c r="N1" s="55"/>
      <c r="O1" s="55"/>
      <c r="P1" s="55"/>
      <c r="Q1" s="55"/>
      <c r="R1" s="55"/>
      <c r="S1" s="55"/>
      <c r="T1" s="55"/>
      <c r="U1" s="55"/>
      <c r="V1" s="55"/>
      <c r="W1" s="55"/>
      <c r="X1" s="55"/>
      <c r="Y1" s="55"/>
      <c r="Z1" s="55"/>
      <c r="AA1" s="2"/>
      <c r="AB1" s="2"/>
      <c r="AC1" s="2"/>
      <c r="AD1" s="2"/>
      <c r="AE1" s="2"/>
      <c r="AF1" s="2"/>
      <c r="AG1" s="2"/>
      <c r="AH1" s="2"/>
      <c r="AI1" s="1"/>
    </row>
    <row r="2" spans="1:35" ht="20.25">
      <c r="A2" s="2"/>
      <c r="B2" s="2"/>
      <c r="C2" s="34" t="s">
        <v>403</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6"/>
      <c r="AI2" s="2"/>
    </row>
    <row r="3" spans="1:35">
      <c r="A3" s="2"/>
      <c r="B3" s="2"/>
      <c r="C3" s="2"/>
      <c r="D3" s="55"/>
      <c r="E3" s="55"/>
      <c r="F3" s="55"/>
      <c r="G3" s="55"/>
      <c r="H3" s="55"/>
      <c r="I3" s="55"/>
      <c r="J3" s="55"/>
      <c r="K3" s="55"/>
      <c r="L3" s="55"/>
      <c r="M3" s="55"/>
      <c r="N3" s="55"/>
      <c r="O3" s="55"/>
      <c r="P3" s="55"/>
      <c r="Q3" s="55"/>
      <c r="R3" s="55"/>
      <c r="S3" s="55"/>
      <c r="T3" s="55"/>
      <c r="U3" s="55"/>
      <c r="V3" s="55"/>
      <c r="W3" s="55"/>
      <c r="X3" s="55"/>
      <c r="Y3" s="55"/>
      <c r="Z3" s="55"/>
      <c r="AA3" s="2"/>
      <c r="AB3" s="2"/>
      <c r="AC3" s="2"/>
      <c r="AD3" s="2"/>
      <c r="AE3" s="2"/>
      <c r="AF3" s="2"/>
      <c r="AG3" s="2"/>
      <c r="AH3" s="2"/>
      <c r="AI3" s="2"/>
    </row>
    <row r="4" spans="1:35">
      <c r="A4" s="2"/>
      <c r="B4" s="2"/>
      <c r="C4" s="121" t="s">
        <v>66</v>
      </c>
      <c r="D4" s="32" t="str">
        <f>IFERROR(INDEX(Controls!$C$5:$C$58,MATCH($AA$4,Controls!$B$5:$B$58,0)),"_Z")</f>
        <v>_Z</v>
      </c>
      <c r="E4" s="32" t="str">
        <f>IFERROR(INDEX(Controls!$D$5:$D$58,MATCH($AA$4,Controls!$B$5:$B$58,0)),"_Z")</f>
        <v>_Z</v>
      </c>
      <c r="F4" s="55"/>
      <c r="G4" s="55"/>
      <c r="H4" s="55"/>
      <c r="I4" s="55"/>
      <c r="J4" s="55"/>
      <c r="K4" s="55"/>
      <c r="L4" s="55"/>
      <c r="M4" s="55"/>
      <c r="N4" s="55"/>
      <c r="O4" s="55"/>
      <c r="P4" s="55"/>
      <c r="Q4" s="55"/>
      <c r="R4" s="55"/>
      <c r="S4" s="55"/>
      <c r="T4" s="55"/>
      <c r="U4" s="55"/>
      <c r="V4" s="55"/>
      <c r="W4" s="55"/>
      <c r="X4" s="55"/>
      <c r="Y4" s="55"/>
      <c r="Z4" s="55"/>
      <c r="AA4" s="339" t="str">
        <f>Teacher1!$AA$4&amp;""</f>
        <v/>
      </c>
      <c r="AB4" s="339"/>
      <c r="AC4" s="339"/>
      <c r="AD4" s="339"/>
      <c r="AE4" s="339"/>
      <c r="AF4" s="339"/>
      <c r="AG4" s="2"/>
      <c r="AH4" s="2"/>
      <c r="AI4" s="2"/>
    </row>
    <row r="5" spans="1:35">
      <c r="A5" s="2"/>
      <c r="B5" s="2"/>
      <c r="C5" s="121" t="s">
        <v>67</v>
      </c>
      <c r="D5" s="55"/>
      <c r="E5" s="55"/>
      <c r="F5" s="32" t="str">
        <f>IFERROR(LEFT(INDEX(Controls!$E$5:$E$58,MATCH($AA$4,Controls!$B$5:$B$58,0)),3),"_Z")</f>
        <v>_Z</v>
      </c>
      <c r="G5" s="55"/>
      <c r="H5" s="55"/>
      <c r="I5" s="55"/>
      <c r="J5" s="55"/>
      <c r="K5" s="55"/>
      <c r="L5" s="55"/>
      <c r="M5" s="55"/>
      <c r="N5" s="55"/>
      <c r="O5" s="55"/>
      <c r="P5" s="55"/>
      <c r="Q5" s="55"/>
      <c r="R5" s="55"/>
      <c r="S5" s="55"/>
      <c r="T5" s="55"/>
      <c r="U5" s="55"/>
      <c r="V5" s="55"/>
      <c r="W5" s="55"/>
      <c r="X5" s="55"/>
      <c r="Y5" s="55"/>
      <c r="Z5" s="55"/>
      <c r="AA5" s="339" t="str">
        <f>Teacher1!$AA$5&amp;""</f>
        <v/>
      </c>
      <c r="AB5" s="339"/>
      <c r="AC5" s="339"/>
      <c r="AD5" s="339"/>
      <c r="AE5" s="339"/>
      <c r="AF5" s="339"/>
      <c r="AG5" s="2"/>
      <c r="AH5" s="2"/>
      <c r="AI5" s="2"/>
    </row>
    <row r="6" spans="1:35">
      <c r="A6" s="2"/>
      <c r="B6" s="2"/>
      <c r="C6" s="121" t="s">
        <v>69</v>
      </c>
      <c r="D6" s="55"/>
      <c r="E6" s="55"/>
      <c r="F6" s="55"/>
      <c r="G6" s="32" t="str">
        <f>IF($AA$6="","_Z",LEFT($AA$6,2)&amp;RIGHT($AA$6,2))</f>
        <v>_Z</v>
      </c>
      <c r="H6" s="55"/>
      <c r="I6" s="55"/>
      <c r="J6" s="55"/>
      <c r="K6" s="55"/>
      <c r="L6" s="55"/>
      <c r="M6" s="55"/>
      <c r="N6" s="55"/>
      <c r="O6" s="55"/>
      <c r="P6" s="55"/>
      <c r="Q6" s="55"/>
      <c r="R6" s="55"/>
      <c r="S6" s="55"/>
      <c r="T6" s="55"/>
      <c r="U6" s="55"/>
      <c r="V6" s="55"/>
      <c r="W6" s="55"/>
      <c r="X6" s="55"/>
      <c r="Y6" s="55"/>
      <c r="Z6" s="55"/>
      <c r="AA6" s="295"/>
      <c r="AB6" s="295"/>
      <c r="AC6" s="295"/>
      <c r="AD6" s="295"/>
      <c r="AE6" s="295"/>
      <c r="AF6" s="295"/>
      <c r="AG6" s="2"/>
      <c r="AH6" s="2"/>
      <c r="AI6" s="2"/>
    </row>
    <row r="7" spans="1:35" hidden="1">
      <c r="A7" s="55"/>
      <c r="B7" s="55"/>
      <c r="C7" s="55"/>
      <c r="D7" s="30" t="s">
        <v>72</v>
      </c>
      <c r="E7" s="30" t="s">
        <v>73</v>
      </c>
      <c r="F7" s="30" t="s">
        <v>74</v>
      </c>
      <c r="G7" s="30" t="s">
        <v>75</v>
      </c>
      <c r="H7" s="30" t="s">
        <v>76</v>
      </c>
      <c r="I7" s="30" t="s">
        <v>77</v>
      </c>
      <c r="J7" s="30" t="s">
        <v>78</v>
      </c>
      <c r="K7" s="30" t="s">
        <v>79</v>
      </c>
      <c r="L7" s="30" t="s">
        <v>404</v>
      </c>
      <c r="M7" s="30" t="s">
        <v>405</v>
      </c>
      <c r="N7" s="30" t="s">
        <v>80</v>
      </c>
      <c r="O7" s="30" t="s">
        <v>83</v>
      </c>
      <c r="P7" s="30" t="s">
        <v>84</v>
      </c>
      <c r="Q7" s="30" t="s">
        <v>85</v>
      </c>
      <c r="R7" s="31" t="s">
        <v>86</v>
      </c>
      <c r="S7" s="31" t="s">
        <v>87</v>
      </c>
      <c r="T7" s="31" t="s">
        <v>88</v>
      </c>
      <c r="U7" s="31" t="s">
        <v>89</v>
      </c>
      <c r="V7" s="31" t="s">
        <v>90</v>
      </c>
      <c r="W7" s="31" t="s">
        <v>91</v>
      </c>
      <c r="X7" s="31" t="s">
        <v>92</v>
      </c>
      <c r="Y7" s="31" t="s">
        <v>93</v>
      </c>
      <c r="Z7" s="31" t="s">
        <v>94</v>
      </c>
      <c r="AA7" s="336" t="s">
        <v>95</v>
      </c>
      <c r="AB7" s="337"/>
      <c r="AC7" s="337"/>
      <c r="AD7" s="337"/>
      <c r="AE7" s="337"/>
      <c r="AF7" s="337"/>
      <c r="AG7" s="337"/>
      <c r="AH7" s="337"/>
      <c r="AI7" s="55"/>
    </row>
    <row r="8" spans="1:35" ht="59.25">
      <c r="A8" s="14"/>
      <c r="B8" s="142" t="s">
        <v>96</v>
      </c>
      <c r="C8" s="121" t="s">
        <v>106</v>
      </c>
      <c r="D8" s="32" t="str">
        <f t="shared" ref="D8:E9" si="0">D$4</f>
        <v>_Z</v>
      </c>
      <c r="E8" s="32" t="str">
        <f t="shared" si="0"/>
        <v>_Z</v>
      </c>
      <c r="F8" s="32" t="str">
        <f t="shared" ref="F8:F9" si="1">F$5</f>
        <v>_Z</v>
      </c>
      <c r="G8" s="32" t="str">
        <f t="shared" ref="G8:G9" si="2">G$6</f>
        <v>_Z</v>
      </c>
      <c r="H8" s="32" t="s">
        <v>406</v>
      </c>
      <c r="I8" s="32" t="s">
        <v>98</v>
      </c>
      <c r="J8" s="32" t="s">
        <v>98</v>
      </c>
      <c r="K8" s="32" t="s">
        <v>100</v>
      </c>
      <c r="L8" s="32" t="s">
        <v>98</v>
      </c>
      <c r="M8" s="32" t="s">
        <v>98</v>
      </c>
      <c r="N8" s="32" t="s">
        <v>101</v>
      </c>
      <c r="O8" s="32" t="s">
        <v>98</v>
      </c>
      <c r="P8" s="32" t="s">
        <v>103</v>
      </c>
      <c r="Q8" s="32" t="s">
        <v>104</v>
      </c>
      <c r="R8" s="33" t="s">
        <v>105</v>
      </c>
      <c r="S8" s="33"/>
      <c r="T8" s="33"/>
      <c r="U8" s="33"/>
      <c r="V8" s="33"/>
      <c r="W8" s="33"/>
      <c r="X8" s="33"/>
      <c r="Y8" s="33"/>
      <c r="Z8" s="33"/>
      <c r="AA8" s="282"/>
      <c r="AB8" s="296"/>
      <c r="AC8" s="296"/>
      <c r="AD8" s="296"/>
      <c r="AE8" s="296"/>
      <c r="AF8" s="296"/>
      <c r="AG8" s="296"/>
      <c r="AH8" s="283"/>
      <c r="AI8" s="2"/>
    </row>
    <row r="9" spans="1:35" ht="59.25">
      <c r="A9" s="14"/>
      <c r="B9" s="142" t="s">
        <v>107</v>
      </c>
      <c r="C9" s="121" t="s">
        <v>108</v>
      </c>
      <c r="D9" s="32" t="str">
        <f t="shared" si="0"/>
        <v>_Z</v>
      </c>
      <c r="E9" s="32" t="str">
        <f t="shared" si="0"/>
        <v>_Z</v>
      </c>
      <c r="F9" s="32" t="str">
        <f t="shared" si="1"/>
        <v>_Z</v>
      </c>
      <c r="G9" s="32" t="str">
        <f t="shared" si="2"/>
        <v>_Z</v>
      </c>
      <c r="H9" s="32" t="s">
        <v>406</v>
      </c>
      <c r="I9" s="32" t="s">
        <v>98</v>
      </c>
      <c r="J9" s="32" t="s">
        <v>98</v>
      </c>
      <c r="K9" s="32" t="s">
        <v>100</v>
      </c>
      <c r="L9" s="32" t="s">
        <v>98</v>
      </c>
      <c r="M9" s="32" t="s">
        <v>98</v>
      </c>
      <c r="N9" s="32" t="s">
        <v>101</v>
      </c>
      <c r="O9" s="32" t="s">
        <v>98</v>
      </c>
      <c r="P9" s="32" t="s">
        <v>109</v>
      </c>
      <c r="Q9" s="32" t="s">
        <v>104</v>
      </c>
      <c r="R9" s="33" t="s">
        <v>105</v>
      </c>
      <c r="S9" s="33"/>
      <c r="T9" s="33"/>
      <c r="U9" s="33"/>
      <c r="V9" s="33"/>
      <c r="W9" s="33"/>
      <c r="X9" s="33"/>
      <c r="Y9" s="33"/>
      <c r="Z9" s="33"/>
      <c r="AA9" s="282"/>
      <c r="AB9" s="296"/>
      <c r="AC9" s="296"/>
      <c r="AD9" s="296"/>
      <c r="AE9" s="296"/>
      <c r="AF9" s="296"/>
      <c r="AG9" s="296"/>
      <c r="AH9" s="283"/>
      <c r="AI9" s="2"/>
    </row>
    <row r="10" spans="1:35">
      <c r="A10" s="2"/>
      <c r="B10" s="2"/>
      <c r="C10" s="2"/>
      <c r="D10" s="55"/>
      <c r="E10" s="55"/>
      <c r="F10" s="55"/>
      <c r="G10" s="55"/>
      <c r="H10" s="55"/>
      <c r="I10" s="55"/>
      <c r="J10" s="55"/>
      <c r="K10" s="55"/>
      <c r="L10" s="55"/>
      <c r="M10" s="55"/>
      <c r="N10" s="55"/>
      <c r="O10" s="55"/>
      <c r="P10" s="55"/>
      <c r="Q10" s="55"/>
      <c r="R10" s="55"/>
      <c r="S10" s="55"/>
      <c r="T10" s="55"/>
      <c r="U10" s="55"/>
      <c r="V10" s="55"/>
      <c r="W10" s="55"/>
      <c r="X10" s="55"/>
      <c r="Y10" s="55"/>
      <c r="Z10" s="55"/>
      <c r="AA10" s="2"/>
      <c r="AB10" s="2"/>
      <c r="AC10" s="2"/>
      <c r="AD10" s="2"/>
      <c r="AE10" s="2"/>
      <c r="AF10" s="2"/>
      <c r="AG10" s="2"/>
      <c r="AH10" s="2"/>
      <c r="AI10" s="2"/>
    </row>
    <row r="11" spans="1:35" ht="15.75">
      <c r="A11" s="2"/>
      <c r="B11" s="2"/>
      <c r="C11" s="146" t="s">
        <v>110</v>
      </c>
      <c r="D11" s="55"/>
      <c r="E11" s="55"/>
      <c r="F11" s="55"/>
      <c r="G11" s="55"/>
      <c r="H11" s="55"/>
      <c r="I11" s="55"/>
      <c r="J11" s="55"/>
      <c r="K11" s="55"/>
      <c r="L11" s="55"/>
      <c r="M11" s="55"/>
      <c r="N11" s="55"/>
      <c r="O11" s="55"/>
      <c r="P11" s="55"/>
      <c r="Q11" s="55"/>
      <c r="R11" s="55"/>
      <c r="S11" s="55"/>
      <c r="T11" s="55"/>
      <c r="U11" s="55"/>
      <c r="V11" s="55"/>
      <c r="W11" s="55"/>
      <c r="X11" s="55"/>
      <c r="Y11" s="55"/>
      <c r="Z11" s="55"/>
      <c r="AA11" s="2"/>
      <c r="AB11" s="2"/>
      <c r="AC11" s="2"/>
      <c r="AD11" s="2"/>
      <c r="AE11" s="2"/>
      <c r="AF11" s="2"/>
      <c r="AG11" s="2"/>
      <c r="AH11" s="2"/>
      <c r="AI11" s="2"/>
    </row>
    <row r="12" spans="1:35">
      <c r="A12" s="2"/>
      <c r="B12" s="2"/>
      <c r="C12" s="2"/>
      <c r="D12" s="55"/>
      <c r="E12" s="55"/>
      <c r="F12" s="55"/>
      <c r="G12" s="55"/>
      <c r="H12" s="55"/>
      <c r="I12" s="55"/>
      <c r="J12" s="55"/>
      <c r="K12" s="55"/>
      <c r="L12" s="55"/>
      <c r="M12" s="55"/>
      <c r="N12" s="55"/>
      <c r="O12" s="55"/>
      <c r="P12" s="55"/>
      <c r="Q12" s="55"/>
      <c r="R12" s="55"/>
      <c r="S12" s="55"/>
      <c r="T12" s="55"/>
      <c r="U12" s="55"/>
      <c r="V12" s="55"/>
      <c r="W12" s="55"/>
      <c r="X12" s="55"/>
      <c r="Y12" s="55"/>
      <c r="Z12" s="55"/>
      <c r="AA12" s="2"/>
      <c r="AB12" s="2"/>
      <c r="AC12" s="2"/>
      <c r="AD12" s="2"/>
      <c r="AE12" s="2"/>
      <c r="AF12" s="2"/>
      <c r="AG12" s="2"/>
      <c r="AH12" s="2"/>
      <c r="AI12" s="2"/>
    </row>
    <row r="13" spans="1:35">
      <c r="A13" s="2"/>
      <c r="B13" s="2"/>
      <c r="C13" s="130" t="s">
        <v>111</v>
      </c>
      <c r="D13" s="55"/>
      <c r="E13" s="55"/>
      <c r="F13" s="55"/>
      <c r="G13" s="55"/>
      <c r="H13" s="55"/>
      <c r="I13" s="55"/>
      <c r="J13" s="55"/>
      <c r="K13" s="55"/>
      <c r="L13" s="55"/>
      <c r="M13" s="55"/>
      <c r="N13" s="55"/>
      <c r="O13" s="55"/>
      <c r="P13" s="55"/>
      <c r="Q13" s="55"/>
      <c r="R13" s="55"/>
      <c r="S13" s="55"/>
      <c r="T13" s="55"/>
      <c r="U13" s="55"/>
      <c r="V13" s="55"/>
      <c r="W13" s="55"/>
      <c r="X13" s="55"/>
      <c r="Y13" s="55"/>
      <c r="Z13" s="55"/>
      <c r="AA13" s="2"/>
      <c r="AB13" s="2"/>
      <c r="AC13" s="2"/>
      <c r="AD13" s="2"/>
      <c r="AE13" s="2"/>
      <c r="AF13" s="2"/>
      <c r="AG13" s="2"/>
      <c r="AH13" s="2"/>
      <c r="AI13" s="2"/>
    </row>
    <row r="14" spans="1:35" hidden="1">
      <c r="A14" s="55"/>
      <c r="B14" s="55"/>
      <c r="C14" s="55"/>
      <c r="D14" s="30" t="str">
        <f>D$7</f>
        <v>REF_AREA_ISO2</v>
      </c>
      <c r="E14" s="30" t="str">
        <f t="shared" ref="E14:Z14" si="3">E$7</f>
        <v>REF_AREA_ISO3</v>
      </c>
      <c r="F14" s="30" t="str">
        <f t="shared" si="3"/>
        <v>CURRENCY</v>
      </c>
      <c r="G14" s="30" t="str">
        <f t="shared" si="3"/>
        <v>REF_PERIOD</v>
      </c>
      <c r="H14" s="30" t="str">
        <f t="shared" si="3"/>
        <v>MEASURE</v>
      </c>
      <c r="I14" s="30" t="str">
        <f t="shared" si="3"/>
        <v>UNIT_MEASURE</v>
      </c>
      <c r="J14" s="30" t="str">
        <f t="shared" si="3"/>
        <v>STATISTICAL_OPERATION</v>
      </c>
      <c r="K14" s="30" t="str">
        <f t="shared" si="3"/>
        <v>INST_TYPE_EDU</v>
      </c>
      <c r="L14" s="30" t="str">
        <f t="shared" si="3"/>
        <v>AGE</v>
      </c>
      <c r="M14" s="30" t="str">
        <f t="shared" si="3"/>
        <v>SEX</v>
      </c>
      <c r="N14" s="30" t="str">
        <f t="shared" si="3"/>
        <v>PERS_TYPE</v>
      </c>
      <c r="O14" s="30" t="str">
        <f t="shared" si="3"/>
        <v>PRICE_BASE</v>
      </c>
      <c r="P14" s="30" t="str">
        <f t="shared" si="3"/>
        <v>METADATA_TOPIC</v>
      </c>
      <c r="Q14" s="30" t="str">
        <f t="shared" si="3"/>
        <v>METADATA</v>
      </c>
      <c r="R14" s="30" t="str">
        <f t="shared" si="3"/>
        <v>DATATYPE</v>
      </c>
      <c r="S14" s="30" t="str">
        <f t="shared" si="3"/>
        <v>EMPTY_01</v>
      </c>
      <c r="T14" s="30" t="str">
        <f t="shared" si="3"/>
        <v>EMPTY_02</v>
      </c>
      <c r="U14" s="30" t="str">
        <f t="shared" si="3"/>
        <v>EMPTY_03</v>
      </c>
      <c r="V14" s="30" t="str">
        <f t="shared" si="3"/>
        <v>EMPTY_04</v>
      </c>
      <c r="W14" s="30" t="str">
        <f t="shared" si="3"/>
        <v>EMPTY_05</v>
      </c>
      <c r="X14" s="30" t="str">
        <f t="shared" si="3"/>
        <v>EMPTY_06</v>
      </c>
      <c r="Y14" s="30" t="str">
        <f t="shared" si="3"/>
        <v>EMPTY_07</v>
      </c>
      <c r="Z14" s="30" t="str">
        <f t="shared" si="3"/>
        <v>EMPTY_08</v>
      </c>
      <c r="AA14" s="31" t="s">
        <v>112</v>
      </c>
      <c r="AB14" s="31" t="s">
        <v>113</v>
      </c>
      <c r="AC14" s="31" t="s">
        <v>114</v>
      </c>
      <c r="AD14" s="31" t="s">
        <v>115</v>
      </c>
      <c r="AE14" s="31" t="s">
        <v>116</v>
      </c>
      <c r="AF14" s="31" t="s">
        <v>117</v>
      </c>
      <c r="AG14" s="31" t="s">
        <v>118</v>
      </c>
      <c r="AH14" s="31" t="s">
        <v>119</v>
      </c>
      <c r="AI14" s="2"/>
    </row>
    <row r="15" spans="1:35" s="164" customFormat="1" ht="5.25">
      <c r="A15" s="161"/>
      <c r="B15" s="162"/>
      <c r="C15" s="161"/>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1"/>
      <c r="AB15" s="161"/>
      <c r="AC15" s="161"/>
      <c r="AD15" s="161"/>
      <c r="AE15" s="161"/>
      <c r="AF15" s="161"/>
      <c r="AG15" s="161"/>
      <c r="AH15" s="161"/>
      <c r="AI15" s="161"/>
    </row>
    <row r="16" spans="1:35" ht="18">
      <c r="A16" s="2"/>
      <c r="B16" s="38"/>
      <c r="C16" s="149" t="s">
        <v>407</v>
      </c>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11"/>
      <c r="AB16" s="111"/>
      <c r="AC16" s="111"/>
      <c r="AD16" s="111"/>
      <c r="AE16" s="111"/>
      <c r="AF16" s="111"/>
      <c r="AG16" s="111"/>
      <c r="AH16" s="112"/>
      <c r="AI16" s="2"/>
    </row>
    <row r="17" spans="1:35">
      <c r="A17" s="2"/>
      <c r="B17" s="38"/>
      <c r="C17" s="2"/>
      <c r="D17" s="55"/>
      <c r="E17" s="55"/>
      <c r="F17" s="55"/>
      <c r="G17" s="55"/>
      <c r="H17" s="55"/>
      <c r="I17" s="55"/>
      <c r="J17" s="55"/>
      <c r="K17" s="55"/>
      <c r="L17" s="55"/>
      <c r="M17" s="55"/>
      <c r="N17" s="55"/>
      <c r="O17" s="55"/>
      <c r="P17" s="55"/>
      <c r="Q17" s="55"/>
      <c r="R17" s="55"/>
      <c r="S17" s="55"/>
      <c r="T17" s="55"/>
      <c r="U17" s="55"/>
      <c r="V17" s="55"/>
      <c r="W17" s="55"/>
      <c r="X17" s="55"/>
      <c r="Y17" s="55"/>
      <c r="Z17" s="55"/>
      <c r="AA17" s="2"/>
      <c r="AB17" s="2"/>
      <c r="AC17" s="2"/>
      <c r="AD17" s="2"/>
      <c r="AE17" s="2"/>
      <c r="AF17" s="2"/>
      <c r="AG17" s="2"/>
      <c r="AH17" s="2"/>
      <c r="AI17" s="2"/>
    </row>
    <row r="18" spans="1:35">
      <c r="A18" s="2"/>
      <c r="B18" s="2"/>
      <c r="C18" s="13" t="s">
        <v>121</v>
      </c>
      <c r="D18" s="55"/>
      <c r="E18" s="55"/>
      <c r="F18" s="55"/>
      <c r="G18" s="55"/>
      <c r="H18" s="55"/>
      <c r="I18" s="55"/>
      <c r="J18" s="55"/>
      <c r="K18" s="55"/>
      <c r="L18" s="55"/>
      <c r="M18" s="55"/>
      <c r="N18" s="55"/>
      <c r="O18" s="55"/>
      <c r="P18" s="55"/>
      <c r="Q18" s="55"/>
      <c r="R18" s="55"/>
      <c r="S18" s="55"/>
      <c r="T18" s="55"/>
      <c r="U18" s="55"/>
      <c r="V18" s="55"/>
      <c r="W18" s="55"/>
      <c r="X18" s="55"/>
      <c r="Y18" s="55"/>
      <c r="Z18" s="55"/>
      <c r="AA18" s="280" t="s">
        <v>122</v>
      </c>
      <c r="AB18" s="281"/>
      <c r="AC18" s="280" t="s">
        <v>123</v>
      </c>
      <c r="AD18" s="281"/>
      <c r="AE18" s="280" t="s">
        <v>124</v>
      </c>
      <c r="AF18" s="281"/>
      <c r="AG18" s="280" t="s">
        <v>125</v>
      </c>
      <c r="AH18" s="281"/>
      <c r="AI18" s="2"/>
    </row>
    <row r="19" spans="1:35">
      <c r="A19" s="2"/>
      <c r="B19" s="2"/>
      <c r="C19" s="13"/>
      <c r="D19" s="55"/>
      <c r="E19" s="55"/>
      <c r="F19" s="55"/>
      <c r="G19" s="55"/>
      <c r="H19" s="55"/>
      <c r="I19" s="55"/>
      <c r="J19" s="55"/>
      <c r="K19" s="55"/>
      <c r="L19" s="55"/>
      <c r="M19" s="55"/>
      <c r="N19" s="55"/>
      <c r="O19" s="55"/>
      <c r="P19" s="55"/>
      <c r="Q19" s="55"/>
      <c r="R19" s="55"/>
      <c r="S19" s="55"/>
      <c r="T19" s="55"/>
      <c r="U19" s="55"/>
      <c r="V19" s="55"/>
      <c r="W19" s="55"/>
      <c r="X19" s="55"/>
      <c r="Y19" s="55"/>
      <c r="Z19" s="55"/>
      <c r="AA19" s="287" t="s">
        <v>126</v>
      </c>
      <c r="AB19" s="288"/>
      <c r="AC19" s="287" t="s">
        <v>127</v>
      </c>
      <c r="AD19" s="288"/>
      <c r="AE19" s="287" t="s">
        <v>128</v>
      </c>
      <c r="AF19" s="288"/>
      <c r="AG19" s="287" t="s">
        <v>129</v>
      </c>
      <c r="AH19" s="288"/>
      <c r="AI19" s="2"/>
    </row>
    <row r="20" spans="1:35">
      <c r="A20" s="2"/>
      <c r="B20" s="2"/>
      <c r="C20" s="13" t="s">
        <v>130</v>
      </c>
      <c r="D20" s="55"/>
      <c r="E20" s="55"/>
      <c r="F20" s="55"/>
      <c r="G20" s="55"/>
      <c r="H20" s="55"/>
      <c r="I20" s="55"/>
      <c r="J20" s="55"/>
      <c r="K20" s="55"/>
      <c r="L20" s="55"/>
      <c r="M20" s="55"/>
      <c r="N20" s="55"/>
      <c r="O20" s="55"/>
      <c r="P20" s="55"/>
      <c r="Q20" s="55"/>
      <c r="R20" s="55"/>
      <c r="S20" s="55"/>
      <c r="T20" s="55"/>
      <c r="U20" s="55"/>
      <c r="V20" s="55"/>
      <c r="W20" s="55"/>
      <c r="X20" s="55"/>
      <c r="Y20" s="55"/>
      <c r="Z20" s="55"/>
      <c r="AA20" s="289" t="s">
        <v>131</v>
      </c>
      <c r="AB20" s="290"/>
      <c r="AC20" s="289" t="s">
        <v>132</v>
      </c>
      <c r="AD20" s="290"/>
      <c r="AE20" s="289" t="s">
        <v>133</v>
      </c>
      <c r="AF20" s="290"/>
      <c r="AG20" s="289" t="s">
        <v>133</v>
      </c>
      <c r="AH20" s="290"/>
      <c r="AI20" s="2"/>
    </row>
    <row r="21" spans="1:35">
      <c r="A21" s="2"/>
      <c r="B21" s="2"/>
      <c r="C21" s="2"/>
      <c r="D21" s="55"/>
      <c r="E21" s="55"/>
      <c r="F21" s="55"/>
      <c r="G21" s="55"/>
      <c r="H21" s="55"/>
      <c r="I21" s="55"/>
      <c r="J21" s="55"/>
      <c r="K21" s="55"/>
      <c r="L21" s="55"/>
      <c r="M21" s="55"/>
      <c r="N21" s="55"/>
      <c r="O21" s="55"/>
      <c r="P21" s="55"/>
      <c r="Q21" s="55"/>
      <c r="R21" s="55"/>
      <c r="S21" s="55"/>
      <c r="T21" s="55"/>
      <c r="U21" s="55"/>
      <c r="V21" s="55"/>
      <c r="W21" s="55"/>
      <c r="X21" s="55"/>
      <c r="Y21" s="55"/>
      <c r="Z21" s="55"/>
      <c r="AA21" s="291">
        <v>1</v>
      </c>
      <c r="AB21" s="291"/>
      <c r="AC21" s="291">
        <v>2</v>
      </c>
      <c r="AD21" s="291"/>
      <c r="AE21" s="291">
        <v>3</v>
      </c>
      <c r="AF21" s="291"/>
      <c r="AG21" s="291">
        <v>4</v>
      </c>
      <c r="AH21" s="291"/>
      <c r="AI21" s="2"/>
    </row>
    <row r="22" spans="1:35">
      <c r="A22" s="2"/>
      <c r="B22" s="37"/>
      <c r="C22" s="170" t="s">
        <v>408</v>
      </c>
      <c r="D22" s="57"/>
      <c r="E22" s="57"/>
      <c r="F22" s="57"/>
      <c r="G22" s="57"/>
      <c r="H22" s="57"/>
      <c r="I22" s="57"/>
      <c r="J22" s="57"/>
      <c r="K22" s="57"/>
      <c r="L22" s="57"/>
      <c r="M22" s="57"/>
      <c r="N22" s="57"/>
      <c r="O22" s="57"/>
      <c r="P22" s="57"/>
      <c r="Q22" s="57"/>
      <c r="R22" s="57"/>
      <c r="S22" s="57"/>
      <c r="T22" s="57"/>
      <c r="U22" s="57"/>
      <c r="V22" s="57"/>
      <c r="W22" s="57"/>
      <c r="X22" s="57"/>
      <c r="Y22" s="57"/>
      <c r="Z22" s="57"/>
      <c r="AA22" s="15"/>
      <c r="AB22" s="15"/>
      <c r="AC22" s="15"/>
      <c r="AD22" s="15"/>
      <c r="AE22" s="15"/>
      <c r="AF22" s="15"/>
      <c r="AG22" s="15"/>
      <c r="AH22" s="15"/>
      <c r="AI22" s="2"/>
    </row>
    <row r="23" spans="1:35">
      <c r="A23" s="2"/>
      <c r="B23" s="142" t="s">
        <v>151</v>
      </c>
      <c r="C23" s="129" t="s">
        <v>409</v>
      </c>
      <c r="D23" s="120" t="str">
        <f t="shared" ref="D23:E29" si="4">D$4</f>
        <v>_Z</v>
      </c>
      <c r="E23" s="32" t="str">
        <f t="shared" si="4"/>
        <v>_Z</v>
      </c>
      <c r="F23" s="32" t="str">
        <f t="shared" ref="F23:F29" si="5">F$5</f>
        <v>_Z</v>
      </c>
      <c r="G23" s="32" t="str">
        <f t="shared" ref="G23:G29" si="6">G$6</f>
        <v>_Z</v>
      </c>
      <c r="H23" s="32" t="s">
        <v>406</v>
      </c>
      <c r="I23" s="32" t="s">
        <v>177</v>
      </c>
      <c r="J23" s="32" t="s">
        <v>173</v>
      </c>
      <c r="K23" s="32" t="s">
        <v>100</v>
      </c>
      <c r="L23" s="32" t="s">
        <v>410</v>
      </c>
      <c r="M23" s="32" t="s">
        <v>102</v>
      </c>
      <c r="N23" s="32" t="s">
        <v>101</v>
      </c>
      <c r="O23" s="32" t="s">
        <v>411</v>
      </c>
      <c r="P23" s="32" t="s">
        <v>98</v>
      </c>
      <c r="Q23" s="32" t="s">
        <v>98</v>
      </c>
      <c r="R23" s="32" t="s">
        <v>168</v>
      </c>
      <c r="S23" s="33"/>
      <c r="T23" s="33"/>
      <c r="U23" s="33"/>
      <c r="V23" s="33"/>
      <c r="W23" s="33"/>
      <c r="X23" s="33"/>
      <c r="Y23" s="33"/>
      <c r="Z23" s="33"/>
      <c r="AA23" s="208"/>
      <c r="AB23" s="206"/>
      <c r="AC23" s="208"/>
      <c r="AD23" s="206"/>
      <c r="AE23" s="208"/>
      <c r="AF23" s="206"/>
      <c r="AG23" s="208"/>
      <c r="AH23" s="206"/>
      <c r="AI23" s="2"/>
    </row>
    <row r="24" spans="1:35" s="16" customFormat="1" ht="6">
      <c r="A24" s="15"/>
      <c r="B24" s="148"/>
      <c r="C24" s="15"/>
      <c r="D24" s="57"/>
      <c r="E24" s="57"/>
      <c r="F24" s="57"/>
      <c r="G24" s="57"/>
      <c r="H24" s="57"/>
      <c r="I24" s="57"/>
      <c r="J24" s="57"/>
      <c r="K24" s="57"/>
      <c r="L24" s="57"/>
      <c r="M24" s="57"/>
      <c r="N24" s="57"/>
      <c r="O24" s="57"/>
      <c r="P24" s="57"/>
      <c r="Q24" s="57"/>
      <c r="R24" s="57"/>
      <c r="S24" s="57"/>
      <c r="T24" s="57"/>
      <c r="U24" s="57"/>
      <c r="V24" s="57"/>
      <c r="W24" s="57"/>
      <c r="X24" s="57"/>
      <c r="Y24" s="57"/>
      <c r="Z24" s="57"/>
      <c r="AA24" s="185"/>
      <c r="AB24" s="15"/>
      <c r="AC24" s="185"/>
      <c r="AD24" s="15"/>
      <c r="AE24" s="185"/>
      <c r="AF24" s="15"/>
      <c r="AG24" s="185"/>
      <c r="AH24" s="15"/>
      <c r="AI24" s="15"/>
    </row>
    <row r="25" spans="1:35">
      <c r="A25" s="2"/>
      <c r="B25" s="142"/>
      <c r="C25" s="170" t="s">
        <v>412</v>
      </c>
      <c r="D25" s="57"/>
      <c r="E25" s="57"/>
      <c r="F25" s="57"/>
      <c r="G25" s="57"/>
      <c r="H25" s="57"/>
      <c r="I25" s="57"/>
      <c r="J25" s="57"/>
      <c r="K25" s="57"/>
      <c r="L25" s="57"/>
      <c r="M25" s="57"/>
      <c r="N25" s="57"/>
      <c r="O25" s="57"/>
      <c r="P25" s="57"/>
      <c r="Q25" s="57"/>
      <c r="R25" s="57"/>
      <c r="S25" s="57"/>
      <c r="T25" s="57"/>
      <c r="U25" s="57"/>
      <c r="V25" s="57"/>
      <c r="W25" s="57"/>
      <c r="X25" s="57"/>
      <c r="Y25" s="57"/>
      <c r="Z25" s="57"/>
      <c r="AA25" s="185"/>
      <c r="AB25" s="15"/>
      <c r="AC25" s="185"/>
      <c r="AD25" s="15"/>
      <c r="AE25" s="185"/>
      <c r="AF25" s="15"/>
      <c r="AG25" s="185"/>
      <c r="AH25" s="15"/>
      <c r="AI25" s="2"/>
    </row>
    <row r="26" spans="1:35">
      <c r="A26" s="2"/>
      <c r="B26" s="142" t="s">
        <v>164</v>
      </c>
      <c r="C26" s="129" t="s">
        <v>413</v>
      </c>
      <c r="D26" s="120" t="str">
        <f t="shared" si="4"/>
        <v>_Z</v>
      </c>
      <c r="E26" s="32" t="str">
        <f t="shared" si="4"/>
        <v>_Z</v>
      </c>
      <c r="F26" s="32" t="str">
        <f t="shared" si="5"/>
        <v>_Z</v>
      </c>
      <c r="G26" s="32" t="str">
        <f t="shared" si="6"/>
        <v>_Z</v>
      </c>
      <c r="H26" s="32" t="s">
        <v>406</v>
      </c>
      <c r="I26" s="32" t="s">
        <v>177</v>
      </c>
      <c r="J26" s="32" t="s">
        <v>173</v>
      </c>
      <c r="K26" s="32" t="s">
        <v>100</v>
      </c>
      <c r="L26" s="32" t="s">
        <v>414</v>
      </c>
      <c r="M26" s="32" t="s">
        <v>102</v>
      </c>
      <c r="N26" s="32" t="s">
        <v>101</v>
      </c>
      <c r="O26" s="32" t="s">
        <v>411</v>
      </c>
      <c r="P26" s="32" t="s">
        <v>98</v>
      </c>
      <c r="Q26" s="32" t="s">
        <v>98</v>
      </c>
      <c r="R26" s="32" t="s">
        <v>168</v>
      </c>
      <c r="S26" s="33"/>
      <c r="T26" s="33"/>
      <c r="U26" s="33"/>
      <c r="V26" s="33"/>
      <c r="W26" s="33"/>
      <c r="X26" s="33"/>
      <c r="Y26" s="33"/>
      <c r="Z26" s="33"/>
      <c r="AA26" s="208"/>
      <c r="AB26" s="206"/>
      <c r="AC26" s="208"/>
      <c r="AD26" s="206"/>
      <c r="AE26" s="208"/>
      <c r="AF26" s="206"/>
      <c r="AG26" s="208"/>
      <c r="AH26" s="206"/>
      <c r="AI26" s="2"/>
    </row>
    <row r="27" spans="1:35">
      <c r="A27" s="2"/>
      <c r="B27" s="142" t="s">
        <v>169</v>
      </c>
      <c r="C27" s="129" t="s">
        <v>415</v>
      </c>
      <c r="D27" s="120" t="str">
        <f t="shared" si="4"/>
        <v>_Z</v>
      </c>
      <c r="E27" s="32" t="str">
        <f t="shared" si="4"/>
        <v>_Z</v>
      </c>
      <c r="F27" s="32" t="str">
        <f t="shared" si="5"/>
        <v>_Z</v>
      </c>
      <c r="G27" s="32" t="str">
        <f t="shared" si="6"/>
        <v>_Z</v>
      </c>
      <c r="H27" s="32" t="s">
        <v>406</v>
      </c>
      <c r="I27" s="32" t="s">
        <v>177</v>
      </c>
      <c r="J27" s="32" t="s">
        <v>173</v>
      </c>
      <c r="K27" s="32" t="s">
        <v>100</v>
      </c>
      <c r="L27" s="32" t="s">
        <v>416</v>
      </c>
      <c r="M27" s="32" t="s">
        <v>102</v>
      </c>
      <c r="N27" s="32" t="s">
        <v>101</v>
      </c>
      <c r="O27" s="32" t="s">
        <v>411</v>
      </c>
      <c r="P27" s="32" t="s">
        <v>98</v>
      </c>
      <c r="Q27" s="32" t="s">
        <v>98</v>
      </c>
      <c r="R27" s="32" t="s">
        <v>168</v>
      </c>
      <c r="S27" s="33"/>
      <c r="T27" s="33"/>
      <c r="U27" s="33"/>
      <c r="V27" s="33"/>
      <c r="W27" s="33"/>
      <c r="X27" s="33"/>
      <c r="Y27" s="33"/>
      <c r="Z27" s="33"/>
      <c r="AA27" s="208"/>
      <c r="AB27" s="206"/>
      <c r="AC27" s="208"/>
      <c r="AD27" s="206"/>
      <c r="AE27" s="208"/>
      <c r="AF27" s="206"/>
      <c r="AG27" s="208"/>
      <c r="AH27" s="206"/>
      <c r="AI27" s="2"/>
    </row>
    <row r="28" spans="1:35">
      <c r="A28" s="2"/>
      <c r="B28" s="142" t="s">
        <v>389</v>
      </c>
      <c r="C28" s="129" t="s">
        <v>417</v>
      </c>
      <c r="D28" s="120" t="str">
        <f t="shared" si="4"/>
        <v>_Z</v>
      </c>
      <c r="E28" s="32" t="str">
        <f t="shared" si="4"/>
        <v>_Z</v>
      </c>
      <c r="F28" s="32" t="str">
        <f t="shared" si="5"/>
        <v>_Z</v>
      </c>
      <c r="G28" s="32" t="str">
        <f t="shared" si="6"/>
        <v>_Z</v>
      </c>
      <c r="H28" s="32" t="s">
        <v>406</v>
      </c>
      <c r="I28" s="32" t="s">
        <v>177</v>
      </c>
      <c r="J28" s="32" t="s">
        <v>173</v>
      </c>
      <c r="K28" s="32" t="s">
        <v>100</v>
      </c>
      <c r="L28" s="32" t="s">
        <v>418</v>
      </c>
      <c r="M28" s="32" t="s">
        <v>102</v>
      </c>
      <c r="N28" s="32" t="s">
        <v>101</v>
      </c>
      <c r="O28" s="32" t="s">
        <v>411</v>
      </c>
      <c r="P28" s="32" t="s">
        <v>98</v>
      </c>
      <c r="Q28" s="32" t="s">
        <v>98</v>
      </c>
      <c r="R28" s="32" t="s">
        <v>168</v>
      </c>
      <c r="S28" s="33"/>
      <c r="T28" s="33"/>
      <c r="U28" s="33"/>
      <c r="V28" s="33"/>
      <c r="W28" s="33"/>
      <c r="X28" s="33"/>
      <c r="Y28" s="33"/>
      <c r="Z28" s="33"/>
      <c r="AA28" s="208"/>
      <c r="AB28" s="206"/>
      <c r="AC28" s="208"/>
      <c r="AD28" s="206"/>
      <c r="AE28" s="208"/>
      <c r="AF28" s="206"/>
      <c r="AG28" s="208"/>
      <c r="AH28" s="206"/>
      <c r="AI28" s="2"/>
    </row>
    <row r="29" spans="1:35">
      <c r="A29" s="2"/>
      <c r="B29" s="142" t="s">
        <v>391</v>
      </c>
      <c r="C29" s="129" t="s">
        <v>419</v>
      </c>
      <c r="D29" s="120" t="str">
        <f t="shared" si="4"/>
        <v>_Z</v>
      </c>
      <c r="E29" s="32" t="str">
        <f t="shared" si="4"/>
        <v>_Z</v>
      </c>
      <c r="F29" s="32" t="str">
        <f t="shared" si="5"/>
        <v>_Z</v>
      </c>
      <c r="G29" s="32" t="str">
        <f t="shared" si="6"/>
        <v>_Z</v>
      </c>
      <c r="H29" s="32" t="s">
        <v>406</v>
      </c>
      <c r="I29" s="32" t="s">
        <v>177</v>
      </c>
      <c r="J29" s="32" t="s">
        <v>173</v>
      </c>
      <c r="K29" s="32" t="s">
        <v>100</v>
      </c>
      <c r="L29" s="32" t="s">
        <v>420</v>
      </c>
      <c r="M29" s="32" t="s">
        <v>102</v>
      </c>
      <c r="N29" s="32" t="s">
        <v>101</v>
      </c>
      <c r="O29" s="32" t="s">
        <v>411</v>
      </c>
      <c r="P29" s="32" t="s">
        <v>98</v>
      </c>
      <c r="Q29" s="32" t="s">
        <v>98</v>
      </c>
      <c r="R29" s="32" t="s">
        <v>168</v>
      </c>
      <c r="S29" s="33"/>
      <c r="T29" s="33"/>
      <c r="U29" s="33"/>
      <c r="V29" s="33"/>
      <c r="W29" s="33"/>
      <c r="X29" s="33"/>
      <c r="Y29" s="33"/>
      <c r="Z29" s="33"/>
      <c r="AA29" s="208"/>
      <c r="AB29" s="206"/>
      <c r="AC29" s="208"/>
      <c r="AD29" s="206"/>
      <c r="AE29" s="208"/>
      <c r="AF29" s="206"/>
      <c r="AG29" s="208"/>
      <c r="AH29" s="206"/>
      <c r="AI29" s="2"/>
    </row>
    <row r="30" spans="1:35" s="16" customFormat="1" ht="6">
      <c r="A30" s="15"/>
      <c r="B30" s="148"/>
      <c r="C30" s="15"/>
      <c r="D30" s="57"/>
      <c r="E30" s="57"/>
      <c r="F30" s="57"/>
      <c r="G30" s="57"/>
      <c r="H30" s="57"/>
      <c r="I30" s="57"/>
      <c r="J30" s="57"/>
      <c r="K30" s="57"/>
      <c r="L30" s="57"/>
      <c r="M30" s="57"/>
      <c r="N30" s="57"/>
      <c r="O30" s="57"/>
      <c r="P30" s="57"/>
      <c r="Q30" s="57"/>
      <c r="R30" s="57"/>
      <c r="S30" s="57"/>
      <c r="T30" s="57"/>
      <c r="U30" s="57"/>
      <c r="V30" s="57"/>
      <c r="W30" s="57"/>
      <c r="X30" s="57"/>
      <c r="Y30" s="57"/>
      <c r="Z30" s="57"/>
      <c r="AA30" s="185"/>
      <c r="AB30" s="15"/>
      <c r="AC30" s="185"/>
      <c r="AD30" s="15"/>
      <c r="AE30" s="185"/>
      <c r="AF30" s="15"/>
      <c r="AG30" s="185"/>
      <c r="AH30" s="15"/>
      <c r="AI30" s="15"/>
    </row>
    <row r="31" spans="1:35" ht="25.5">
      <c r="A31" s="2"/>
      <c r="B31" s="142"/>
      <c r="C31" s="170" t="s">
        <v>421</v>
      </c>
      <c r="D31" s="57"/>
      <c r="E31" s="57"/>
      <c r="F31" s="57"/>
      <c r="G31" s="57"/>
      <c r="H31" s="57"/>
      <c r="I31" s="57"/>
      <c r="J31" s="57"/>
      <c r="K31" s="57"/>
      <c r="L31" s="57"/>
      <c r="M31" s="57"/>
      <c r="N31" s="57"/>
      <c r="O31" s="57"/>
      <c r="P31" s="57"/>
      <c r="Q31" s="57"/>
      <c r="R31" s="57"/>
      <c r="S31" s="57"/>
      <c r="T31" s="57"/>
      <c r="U31" s="57"/>
      <c r="V31" s="57"/>
      <c r="W31" s="57"/>
      <c r="X31" s="57"/>
      <c r="Y31" s="57"/>
      <c r="Z31" s="57"/>
      <c r="AA31" s="185"/>
      <c r="AB31" s="15"/>
      <c r="AC31" s="185"/>
      <c r="AD31" s="15"/>
      <c r="AE31" s="185"/>
      <c r="AF31" s="15"/>
      <c r="AG31" s="185"/>
      <c r="AH31" s="15"/>
      <c r="AI31" s="2"/>
    </row>
    <row r="32" spans="1:35">
      <c r="A32" s="2"/>
      <c r="B32" s="142" t="s">
        <v>393</v>
      </c>
      <c r="C32" s="129" t="s">
        <v>422</v>
      </c>
      <c r="D32" s="120" t="str">
        <f t="shared" ref="D32:E33" si="7">D$4</f>
        <v>_Z</v>
      </c>
      <c r="E32" s="32" t="str">
        <f t="shared" si="7"/>
        <v>_Z</v>
      </c>
      <c r="F32" s="32" t="str">
        <f t="shared" ref="F32:F33" si="8">F$5</f>
        <v>_Z</v>
      </c>
      <c r="G32" s="32" t="str">
        <f t="shared" ref="G32:G33" si="9">G$6</f>
        <v>_Z</v>
      </c>
      <c r="H32" s="32" t="s">
        <v>406</v>
      </c>
      <c r="I32" s="32" t="s">
        <v>177</v>
      </c>
      <c r="J32" s="32" t="s">
        <v>173</v>
      </c>
      <c r="K32" s="32" t="s">
        <v>100</v>
      </c>
      <c r="L32" s="32" t="s">
        <v>410</v>
      </c>
      <c r="M32" s="32" t="s">
        <v>423</v>
      </c>
      <c r="N32" s="32" t="s">
        <v>101</v>
      </c>
      <c r="O32" s="32" t="s">
        <v>411</v>
      </c>
      <c r="P32" s="32" t="s">
        <v>98</v>
      </c>
      <c r="Q32" s="32" t="s">
        <v>98</v>
      </c>
      <c r="R32" s="32" t="s">
        <v>168</v>
      </c>
      <c r="S32" s="33"/>
      <c r="T32" s="33"/>
      <c r="U32" s="33"/>
      <c r="V32" s="33"/>
      <c r="W32" s="33"/>
      <c r="X32" s="33"/>
      <c r="Y32" s="33"/>
      <c r="Z32" s="33"/>
      <c r="AA32" s="208"/>
      <c r="AB32" s="206"/>
      <c r="AC32" s="208"/>
      <c r="AD32" s="206"/>
      <c r="AE32" s="208"/>
      <c r="AF32" s="206"/>
      <c r="AG32" s="208"/>
      <c r="AH32" s="206"/>
      <c r="AI32" s="2"/>
    </row>
    <row r="33" spans="1:35">
      <c r="A33" s="2"/>
      <c r="B33" s="142" t="s">
        <v>424</v>
      </c>
      <c r="C33" s="129" t="s">
        <v>425</v>
      </c>
      <c r="D33" s="120" t="str">
        <f t="shared" si="7"/>
        <v>_Z</v>
      </c>
      <c r="E33" s="32" t="str">
        <f t="shared" si="7"/>
        <v>_Z</v>
      </c>
      <c r="F33" s="32" t="str">
        <f t="shared" si="8"/>
        <v>_Z</v>
      </c>
      <c r="G33" s="32" t="str">
        <f t="shared" si="9"/>
        <v>_Z</v>
      </c>
      <c r="H33" s="32" t="s">
        <v>406</v>
      </c>
      <c r="I33" s="32" t="s">
        <v>177</v>
      </c>
      <c r="J33" s="32" t="s">
        <v>173</v>
      </c>
      <c r="K33" s="32" t="s">
        <v>100</v>
      </c>
      <c r="L33" s="32" t="s">
        <v>410</v>
      </c>
      <c r="M33" s="32" t="s">
        <v>426</v>
      </c>
      <c r="N33" s="32" t="s">
        <v>101</v>
      </c>
      <c r="O33" s="32" t="s">
        <v>411</v>
      </c>
      <c r="P33" s="32" t="s">
        <v>98</v>
      </c>
      <c r="Q33" s="32" t="s">
        <v>98</v>
      </c>
      <c r="R33" s="32" t="s">
        <v>168</v>
      </c>
      <c r="S33" s="33"/>
      <c r="T33" s="33"/>
      <c r="U33" s="33"/>
      <c r="V33" s="33"/>
      <c r="W33" s="33"/>
      <c r="X33" s="33"/>
      <c r="Y33" s="33"/>
      <c r="Z33" s="33"/>
      <c r="AA33" s="208"/>
      <c r="AB33" s="206"/>
      <c r="AC33" s="208"/>
      <c r="AD33" s="206"/>
      <c r="AE33" s="208"/>
      <c r="AF33" s="206"/>
      <c r="AG33" s="208"/>
      <c r="AH33" s="206"/>
      <c r="AI33" s="2"/>
    </row>
    <row r="34" spans="1:35" s="16" customFormat="1" ht="6">
      <c r="A34" s="15"/>
      <c r="B34" s="148"/>
      <c r="C34" s="15"/>
      <c r="D34" s="57"/>
      <c r="E34" s="57"/>
      <c r="F34" s="57"/>
      <c r="G34" s="57"/>
      <c r="H34" s="57"/>
      <c r="I34" s="57"/>
      <c r="J34" s="57"/>
      <c r="K34" s="57"/>
      <c r="L34" s="57"/>
      <c r="M34" s="57"/>
      <c r="N34" s="57"/>
      <c r="O34" s="57"/>
      <c r="P34" s="57"/>
      <c r="Q34" s="57"/>
      <c r="R34" s="57"/>
      <c r="S34" s="57"/>
      <c r="T34" s="57"/>
      <c r="U34" s="57"/>
      <c r="V34" s="57"/>
      <c r="W34" s="57"/>
      <c r="X34" s="57"/>
      <c r="Y34" s="57"/>
      <c r="Z34" s="57"/>
      <c r="AA34" s="185"/>
      <c r="AB34" s="15"/>
      <c r="AC34" s="185"/>
      <c r="AD34" s="15"/>
      <c r="AE34" s="185"/>
      <c r="AF34" s="15"/>
      <c r="AG34" s="185"/>
      <c r="AH34" s="15"/>
      <c r="AI34" s="15"/>
    </row>
    <row r="35" spans="1:35">
      <c r="A35" s="2"/>
      <c r="B35" s="142"/>
      <c r="C35" s="170" t="s">
        <v>427</v>
      </c>
      <c r="D35" s="57"/>
      <c r="E35" s="57"/>
      <c r="F35" s="57"/>
      <c r="G35" s="57"/>
      <c r="H35" s="57"/>
      <c r="I35" s="57"/>
      <c r="J35" s="57"/>
      <c r="K35" s="57"/>
      <c r="L35" s="57"/>
      <c r="M35" s="57"/>
      <c r="N35" s="57"/>
      <c r="O35" s="57"/>
      <c r="P35" s="57"/>
      <c r="Q35" s="57"/>
      <c r="R35" s="57"/>
      <c r="S35" s="57"/>
      <c r="T35" s="57"/>
      <c r="U35" s="57"/>
      <c r="V35" s="57"/>
      <c r="W35" s="57"/>
      <c r="X35" s="57"/>
      <c r="Y35" s="57"/>
      <c r="Z35" s="57"/>
      <c r="AA35" s="185"/>
      <c r="AB35" s="15"/>
      <c r="AC35" s="185"/>
      <c r="AD35" s="15"/>
      <c r="AE35" s="185"/>
      <c r="AF35" s="15"/>
      <c r="AG35" s="185"/>
      <c r="AH35" s="15"/>
      <c r="AI35" s="2"/>
    </row>
    <row r="36" spans="1:35">
      <c r="A36" s="2"/>
      <c r="B36" s="142" t="s">
        <v>200</v>
      </c>
      <c r="C36" s="129" t="s">
        <v>428</v>
      </c>
      <c r="D36" s="120" t="str">
        <f t="shared" ref="D36:E38" si="10">D$4</f>
        <v>_Z</v>
      </c>
      <c r="E36" s="32" t="str">
        <f t="shared" si="10"/>
        <v>_Z</v>
      </c>
      <c r="F36" s="32" t="str">
        <f t="shared" ref="F36:F38" si="11">F$5</f>
        <v>_Z</v>
      </c>
      <c r="G36" s="32" t="str">
        <f t="shared" ref="G36:G38" si="12">G$6</f>
        <v>_Z</v>
      </c>
      <c r="H36" s="32" t="s">
        <v>406</v>
      </c>
      <c r="I36" s="32" t="s">
        <v>429</v>
      </c>
      <c r="J36" s="32" t="s">
        <v>167</v>
      </c>
      <c r="K36" s="32" t="s">
        <v>100</v>
      </c>
      <c r="L36" s="32" t="s">
        <v>410</v>
      </c>
      <c r="M36" s="32" t="s">
        <v>102</v>
      </c>
      <c r="N36" s="32" t="s">
        <v>101</v>
      </c>
      <c r="O36" s="32" t="s">
        <v>411</v>
      </c>
      <c r="P36" s="32" t="s">
        <v>98</v>
      </c>
      <c r="Q36" s="32" t="s">
        <v>98</v>
      </c>
      <c r="R36" s="32" t="s">
        <v>168</v>
      </c>
      <c r="S36" s="33"/>
      <c r="T36" s="33"/>
      <c r="U36" s="33"/>
      <c r="V36" s="33"/>
      <c r="W36" s="33"/>
      <c r="X36" s="33"/>
      <c r="Y36" s="33"/>
      <c r="Z36" s="33"/>
      <c r="AA36" s="208"/>
      <c r="AB36" s="206"/>
      <c r="AC36" s="208"/>
      <c r="AD36" s="206"/>
      <c r="AE36" s="208"/>
      <c r="AF36" s="206"/>
      <c r="AG36" s="208"/>
      <c r="AH36" s="206"/>
      <c r="AI36" s="2"/>
    </row>
    <row r="37" spans="1:35">
      <c r="A37" s="2"/>
      <c r="B37" s="142" t="s">
        <v>206</v>
      </c>
      <c r="C37" s="129" t="s">
        <v>430</v>
      </c>
      <c r="D37" s="120" t="str">
        <f t="shared" si="10"/>
        <v>_Z</v>
      </c>
      <c r="E37" s="32" t="str">
        <f t="shared" si="10"/>
        <v>_Z</v>
      </c>
      <c r="F37" s="32" t="str">
        <f t="shared" si="11"/>
        <v>_Z</v>
      </c>
      <c r="G37" s="32" t="str">
        <f t="shared" si="12"/>
        <v>_Z</v>
      </c>
      <c r="H37" s="32" t="s">
        <v>406</v>
      </c>
      <c r="I37" s="32" t="s">
        <v>431</v>
      </c>
      <c r="J37" s="32" t="s">
        <v>167</v>
      </c>
      <c r="K37" s="32" t="s">
        <v>100</v>
      </c>
      <c r="L37" s="32" t="s">
        <v>410</v>
      </c>
      <c r="M37" s="32" t="s">
        <v>102</v>
      </c>
      <c r="N37" s="32" t="s">
        <v>101</v>
      </c>
      <c r="O37" s="32" t="s">
        <v>411</v>
      </c>
      <c r="P37" s="32" t="s">
        <v>98</v>
      </c>
      <c r="Q37" s="32" t="s">
        <v>98</v>
      </c>
      <c r="R37" s="32" t="s">
        <v>168</v>
      </c>
      <c r="S37" s="33"/>
      <c r="T37" s="33"/>
      <c r="U37" s="33"/>
      <c r="V37" s="33"/>
      <c r="W37" s="33"/>
      <c r="X37" s="33"/>
      <c r="Y37" s="33"/>
      <c r="Z37" s="33"/>
      <c r="AA37" s="208"/>
      <c r="AB37" s="206"/>
      <c r="AC37" s="208"/>
      <c r="AD37" s="206"/>
      <c r="AE37" s="208"/>
      <c r="AF37" s="206"/>
      <c r="AG37" s="208"/>
      <c r="AH37" s="206"/>
      <c r="AI37" s="2"/>
    </row>
    <row r="38" spans="1:35">
      <c r="A38" s="2"/>
      <c r="B38" s="142" t="s">
        <v>207</v>
      </c>
      <c r="C38" s="129" t="s">
        <v>432</v>
      </c>
      <c r="D38" s="120" t="str">
        <f t="shared" si="10"/>
        <v>_Z</v>
      </c>
      <c r="E38" s="32" t="str">
        <f t="shared" si="10"/>
        <v>_Z</v>
      </c>
      <c r="F38" s="32" t="str">
        <f t="shared" si="11"/>
        <v>_Z</v>
      </c>
      <c r="G38" s="32" t="str">
        <f t="shared" si="12"/>
        <v>_Z</v>
      </c>
      <c r="H38" s="32" t="s">
        <v>406</v>
      </c>
      <c r="I38" s="32" t="s">
        <v>433</v>
      </c>
      <c r="J38" s="32" t="s">
        <v>167</v>
      </c>
      <c r="K38" s="32" t="s">
        <v>100</v>
      </c>
      <c r="L38" s="32" t="s">
        <v>410</v>
      </c>
      <c r="M38" s="32" t="s">
        <v>102</v>
      </c>
      <c r="N38" s="32" t="s">
        <v>101</v>
      </c>
      <c r="O38" s="32" t="s">
        <v>411</v>
      </c>
      <c r="P38" s="32" t="s">
        <v>98</v>
      </c>
      <c r="Q38" s="32" t="s">
        <v>98</v>
      </c>
      <c r="R38" s="32" t="s">
        <v>168</v>
      </c>
      <c r="S38" s="33"/>
      <c r="T38" s="33"/>
      <c r="U38" s="33"/>
      <c r="V38" s="33"/>
      <c r="W38" s="33"/>
      <c r="X38" s="33"/>
      <c r="Y38" s="33"/>
      <c r="Z38" s="33"/>
      <c r="AA38" s="208"/>
      <c r="AB38" s="206"/>
      <c r="AC38" s="208"/>
      <c r="AD38" s="206"/>
      <c r="AE38" s="208"/>
      <c r="AF38" s="206"/>
      <c r="AG38" s="208"/>
      <c r="AH38" s="206"/>
      <c r="AI38" s="2"/>
    </row>
    <row r="39" spans="1:35">
      <c r="A39" s="2"/>
      <c r="B39" s="145"/>
      <c r="C39" s="2"/>
      <c r="D39" s="55"/>
      <c r="E39" s="55"/>
      <c r="F39" s="55"/>
      <c r="G39" s="55"/>
      <c r="H39" s="55"/>
      <c r="I39" s="55"/>
      <c r="J39" s="55"/>
      <c r="K39" s="55"/>
      <c r="L39" s="55"/>
      <c r="M39" s="55"/>
      <c r="N39" s="55"/>
      <c r="O39" s="55"/>
      <c r="P39" s="55"/>
      <c r="Q39" s="55"/>
      <c r="R39" s="55"/>
      <c r="S39" s="55"/>
      <c r="T39" s="55"/>
      <c r="U39" s="55"/>
      <c r="V39" s="55"/>
      <c r="W39" s="55"/>
      <c r="X39" s="55"/>
      <c r="Y39" s="55"/>
      <c r="Z39" s="55"/>
      <c r="AA39" s="2"/>
      <c r="AB39" s="2"/>
      <c r="AC39" s="2"/>
      <c r="AD39" s="2"/>
      <c r="AE39" s="2"/>
      <c r="AF39" s="2"/>
      <c r="AG39" s="2"/>
      <c r="AH39" s="2"/>
      <c r="AI39" s="2"/>
    </row>
    <row r="40" spans="1:35" ht="18">
      <c r="A40" s="2"/>
      <c r="B40" s="145"/>
      <c r="C40" s="149" t="s">
        <v>434</v>
      </c>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11"/>
      <c r="AB40" s="111"/>
      <c r="AC40" s="111"/>
      <c r="AD40" s="111"/>
      <c r="AE40" s="111"/>
      <c r="AF40" s="111"/>
      <c r="AG40" s="111"/>
      <c r="AH40" s="112"/>
      <c r="AI40" s="2"/>
    </row>
    <row r="41" spans="1:35">
      <c r="A41" s="2"/>
      <c r="B41" s="145"/>
      <c r="C41" s="2"/>
      <c r="D41" s="55"/>
      <c r="E41" s="55"/>
      <c r="F41" s="55"/>
      <c r="G41" s="55"/>
      <c r="H41" s="55"/>
      <c r="I41" s="55"/>
      <c r="J41" s="55"/>
      <c r="K41" s="55"/>
      <c r="L41" s="55"/>
      <c r="M41" s="55"/>
      <c r="N41" s="55"/>
      <c r="O41" s="55"/>
      <c r="P41" s="55"/>
      <c r="Q41" s="55"/>
      <c r="R41" s="55"/>
      <c r="S41" s="55"/>
      <c r="T41" s="55"/>
      <c r="U41" s="55"/>
      <c r="V41" s="55"/>
      <c r="W41" s="55"/>
      <c r="X41" s="55"/>
      <c r="Y41" s="55"/>
      <c r="Z41" s="55"/>
      <c r="AA41" s="2"/>
      <c r="AB41" s="2"/>
      <c r="AC41" s="2"/>
      <c r="AD41" s="2"/>
      <c r="AE41" s="2"/>
      <c r="AF41" s="2"/>
      <c r="AG41" s="2"/>
      <c r="AH41" s="2"/>
      <c r="AI41" s="2"/>
    </row>
    <row r="42" spans="1:35">
      <c r="A42" s="2"/>
      <c r="B42" s="145"/>
      <c r="C42" s="13" t="s">
        <v>121</v>
      </c>
      <c r="D42" s="55"/>
      <c r="E42" s="55"/>
      <c r="F42" s="55"/>
      <c r="G42" s="55"/>
      <c r="H42" s="55"/>
      <c r="I42" s="55"/>
      <c r="J42" s="55"/>
      <c r="K42" s="55"/>
      <c r="L42" s="55"/>
      <c r="M42" s="55"/>
      <c r="N42" s="55"/>
      <c r="O42" s="55"/>
      <c r="P42" s="55"/>
      <c r="Q42" s="55"/>
      <c r="R42" s="55"/>
      <c r="S42" s="55"/>
      <c r="T42" s="55"/>
      <c r="U42" s="55"/>
      <c r="V42" s="55"/>
      <c r="W42" s="55"/>
      <c r="X42" s="55"/>
      <c r="Y42" s="55"/>
      <c r="Z42" s="55"/>
      <c r="AA42" s="280" t="s">
        <v>122</v>
      </c>
      <c r="AB42" s="281"/>
      <c r="AC42" s="280" t="s">
        <v>123</v>
      </c>
      <c r="AD42" s="281"/>
      <c r="AE42" s="280" t="s">
        <v>124</v>
      </c>
      <c r="AF42" s="281"/>
      <c r="AG42" s="280" t="s">
        <v>125</v>
      </c>
      <c r="AH42" s="281"/>
      <c r="AI42" s="2"/>
    </row>
    <row r="43" spans="1:35">
      <c r="A43" s="2"/>
      <c r="B43" s="145"/>
      <c r="C43" s="13"/>
      <c r="D43" s="55"/>
      <c r="E43" s="55"/>
      <c r="F43" s="55"/>
      <c r="G43" s="55"/>
      <c r="H43" s="55"/>
      <c r="I43" s="55"/>
      <c r="J43" s="55"/>
      <c r="K43" s="55"/>
      <c r="L43" s="55"/>
      <c r="M43" s="55"/>
      <c r="N43" s="55"/>
      <c r="O43" s="55"/>
      <c r="P43" s="55"/>
      <c r="Q43" s="55"/>
      <c r="R43" s="55"/>
      <c r="S43" s="55"/>
      <c r="T43" s="55"/>
      <c r="U43" s="55"/>
      <c r="V43" s="55"/>
      <c r="W43" s="55"/>
      <c r="X43" s="55"/>
      <c r="Y43" s="55"/>
      <c r="Z43" s="55"/>
      <c r="AA43" s="287" t="s">
        <v>126</v>
      </c>
      <c r="AB43" s="288"/>
      <c r="AC43" s="287" t="s">
        <v>127</v>
      </c>
      <c r="AD43" s="288"/>
      <c r="AE43" s="287" t="s">
        <v>128</v>
      </c>
      <c r="AF43" s="288"/>
      <c r="AG43" s="287" t="s">
        <v>129</v>
      </c>
      <c r="AH43" s="288"/>
      <c r="AI43" s="2"/>
    </row>
    <row r="44" spans="1:35">
      <c r="A44" s="2"/>
      <c r="B44" s="145"/>
      <c r="C44" s="13" t="s">
        <v>130</v>
      </c>
      <c r="D44" s="55"/>
      <c r="E44" s="55"/>
      <c r="F44" s="55"/>
      <c r="G44" s="55"/>
      <c r="H44" s="55"/>
      <c r="I44" s="55"/>
      <c r="J44" s="55"/>
      <c r="K44" s="55"/>
      <c r="L44" s="55"/>
      <c r="M44" s="55"/>
      <c r="N44" s="55"/>
      <c r="O44" s="55"/>
      <c r="P44" s="55"/>
      <c r="Q44" s="55"/>
      <c r="R44" s="55"/>
      <c r="S44" s="55"/>
      <c r="T44" s="55"/>
      <c r="U44" s="55"/>
      <c r="V44" s="55"/>
      <c r="W44" s="55"/>
      <c r="X44" s="55"/>
      <c r="Y44" s="55"/>
      <c r="Z44" s="55"/>
      <c r="AA44" s="289" t="s">
        <v>131</v>
      </c>
      <c r="AB44" s="290"/>
      <c r="AC44" s="289" t="s">
        <v>132</v>
      </c>
      <c r="AD44" s="290"/>
      <c r="AE44" s="289" t="s">
        <v>133</v>
      </c>
      <c r="AF44" s="290"/>
      <c r="AG44" s="289" t="s">
        <v>133</v>
      </c>
      <c r="AH44" s="290"/>
      <c r="AI44" s="2"/>
    </row>
    <row r="45" spans="1:35">
      <c r="A45" s="2"/>
      <c r="B45" s="145"/>
      <c r="C45" s="2"/>
      <c r="D45" s="55"/>
      <c r="E45" s="55"/>
      <c r="F45" s="55"/>
      <c r="G45" s="55"/>
      <c r="H45" s="55"/>
      <c r="I45" s="55"/>
      <c r="J45" s="55"/>
      <c r="K45" s="55"/>
      <c r="L45" s="55"/>
      <c r="M45" s="55"/>
      <c r="N45" s="55"/>
      <c r="O45" s="55"/>
      <c r="P45" s="55"/>
      <c r="Q45" s="55"/>
      <c r="R45" s="55"/>
      <c r="S45" s="55"/>
      <c r="T45" s="55"/>
      <c r="U45" s="55"/>
      <c r="V45" s="55"/>
      <c r="W45" s="55"/>
      <c r="X45" s="55"/>
      <c r="Y45" s="55"/>
      <c r="Z45" s="55"/>
      <c r="AA45" s="291">
        <v>1</v>
      </c>
      <c r="AB45" s="291"/>
      <c r="AC45" s="291">
        <v>2</v>
      </c>
      <c r="AD45" s="291"/>
      <c r="AE45" s="291">
        <v>3</v>
      </c>
      <c r="AF45" s="291"/>
      <c r="AG45" s="291">
        <v>4</v>
      </c>
      <c r="AH45" s="291"/>
      <c r="AI45" s="2"/>
    </row>
    <row r="46" spans="1:35" s="16" customFormat="1" ht="6">
      <c r="A46" s="15"/>
      <c r="B46" s="148"/>
      <c r="C46" s="15"/>
      <c r="D46" s="57"/>
      <c r="E46" s="57"/>
      <c r="F46" s="57"/>
      <c r="G46" s="57"/>
      <c r="H46" s="57"/>
      <c r="I46" s="57"/>
      <c r="J46" s="57"/>
      <c r="K46" s="57"/>
      <c r="L46" s="57"/>
      <c r="M46" s="57"/>
      <c r="N46" s="57"/>
      <c r="O46" s="57"/>
      <c r="P46" s="57"/>
      <c r="Q46" s="57"/>
      <c r="R46" s="57"/>
      <c r="S46" s="57"/>
      <c r="T46" s="57"/>
      <c r="U46" s="57"/>
      <c r="V46" s="57"/>
      <c r="W46" s="57"/>
      <c r="X46" s="57"/>
      <c r="Y46" s="57"/>
      <c r="Z46" s="57"/>
      <c r="AA46" s="15"/>
      <c r="AB46" s="15"/>
      <c r="AC46" s="15"/>
      <c r="AD46" s="15"/>
      <c r="AE46" s="15"/>
      <c r="AF46" s="15"/>
      <c r="AG46" s="15"/>
      <c r="AH46" s="15"/>
      <c r="AI46" s="15"/>
    </row>
    <row r="47" spans="1:35" ht="49.5">
      <c r="A47" s="23"/>
      <c r="B47" s="142" t="s">
        <v>331</v>
      </c>
      <c r="C47" s="51" t="s">
        <v>435</v>
      </c>
      <c r="D47" s="32" t="str">
        <f t="shared" ref="D47:E48" si="13">D$4</f>
        <v>_Z</v>
      </c>
      <c r="E47" s="32" t="str">
        <f t="shared" si="13"/>
        <v>_Z</v>
      </c>
      <c r="F47" s="32" t="s">
        <v>98</v>
      </c>
      <c r="G47" s="32" t="str">
        <f t="shared" ref="G47:G48" si="14">G$6</f>
        <v>_Z</v>
      </c>
      <c r="H47" s="32" t="s">
        <v>406</v>
      </c>
      <c r="I47" s="32" t="s">
        <v>98</v>
      </c>
      <c r="J47" s="32" t="s">
        <v>98</v>
      </c>
      <c r="K47" s="32" t="s">
        <v>100</v>
      </c>
      <c r="L47" s="32" t="s">
        <v>102</v>
      </c>
      <c r="M47" s="32" t="s">
        <v>102</v>
      </c>
      <c r="N47" s="32" t="s">
        <v>101</v>
      </c>
      <c r="O47" s="32" t="s">
        <v>98</v>
      </c>
      <c r="P47" s="32" t="s">
        <v>103</v>
      </c>
      <c r="Q47" s="32" t="s">
        <v>345</v>
      </c>
      <c r="R47" s="33" t="s">
        <v>137</v>
      </c>
      <c r="S47" s="33"/>
      <c r="T47" s="33"/>
      <c r="U47" s="33"/>
      <c r="V47" s="33"/>
      <c r="W47" s="33"/>
      <c r="X47" s="33"/>
      <c r="Y47" s="33"/>
      <c r="Z47" s="33"/>
      <c r="AA47" s="278"/>
      <c r="AB47" s="279"/>
      <c r="AC47" s="278"/>
      <c r="AD47" s="279"/>
      <c r="AE47" s="278"/>
      <c r="AF47" s="279"/>
      <c r="AG47" s="278"/>
      <c r="AH47" s="279"/>
      <c r="AI47" s="2"/>
    </row>
    <row r="48" spans="1:35">
      <c r="A48" s="2"/>
      <c r="B48" s="142" t="s">
        <v>334</v>
      </c>
      <c r="C48" s="50" t="s">
        <v>347</v>
      </c>
      <c r="D48" s="32" t="str">
        <f t="shared" si="13"/>
        <v>_Z</v>
      </c>
      <c r="E48" s="32" t="str">
        <f t="shared" si="13"/>
        <v>_Z</v>
      </c>
      <c r="F48" s="32" t="s">
        <v>98</v>
      </c>
      <c r="G48" s="32" t="str">
        <f t="shared" si="14"/>
        <v>_Z</v>
      </c>
      <c r="H48" s="32" t="s">
        <v>406</v>
      </c>
      <c r="I48" s="32" t="s">
        <v>98</v>
      </c>
      <c r="J48" s="32" t="s">
        <v>98</v>
      </c>
      <c r="K48" s="32" t="s">
        <v>100</v>
      </c>
      <c r="L48" s="32" t="s">
        <v>102</v>
      </c>
      <c r="M48" s="32" t="s">
        <v>102</v>
      </c>
      <c r="N48" s="32" t="s">
        <v>101</v>
      </c>
      <c r="O48" s="32" t="s">
        <v>98</v>
      </c>
      <c r="P48" s="32" t="s">
        <v>103</v>
      </c>
      <c r="Q48" s="32" t="s">
        <v>345</v>
      </c>
      <c r="R48" s="33" t="s">
        <v>105</v>
      </c>
      <c r="S48" s="33"/>
      <c r="T48" s="33"/>
      <c r="U48" s="33"/>
      <c r="V48" s="33"/>
      <c r="W48" s="33"/>
      <c r="X48" s="33"/>
      <c r="Y48" s="33"/>
      <c r="Z48" s="33"/>
      <c r="AA48" s="282"/>
      <c r="AB48" s="283"/>
      <c r="AC48" s="282"/>
      <c r="AD48" s="283"/>
      <c r="AE48" s="282"/>
      <c r="AF48" s="283"/>
      <c r="AG48" s="282"/>
      <c r="AH48" s="283"/>
      <c r="AI48" s="2"/>
    </row>
    <row r="49" spans="1:35">
      <c r="A49" s="2"/>
      <c r="B49" s="2"/>
      <c r="C49" s="2"/>
      <c r="D49" s="55"/>
      <c r="E49" s="55"/>
      <c r="F49" s="55"/>
      <c r="G49" s="55"/>
      <c r="H49" s="55"/>
      <c r="I49" s="55"/>
      <c r="J49" s="55"/>
      <c r="K49" s="55"/>
      <c r="L49" s="55"/>
      <c r="M49" s="55"/>
      <c r="N49" s="55"/>
      <c r="O49" s="55"/>
      <c r="P49" s="55"/>
      <c r="Q49" s="55"/>
      <c r="R49" s="55"/>
      <c r="S49" s="55"/>
      <c r="T49" s="55"/>
      <c r="U49" s="55"/>
      <c r="V49" s="55"/>
      <c r="W49" s="55"/>
      <c r="X49" s="55"/>
      <c r="Y49" s="55"/>
      <c r="Z49" s="55"/>
      <c r="AA49" s="2"/>
      <c r="AB49" s="2"/>
      <c r="AC49" s="2"/>
      <c r="AD49" s="2"/>
      <c r="AE49" s="2"/>
      <c r="AF49" s="2"/>
      <c r="AG49" s="2"/>
      <c r="AH49" s="2"/>
      <c r="AI49" s="2"/>
    </row>
  </sheetData>
  <customSheetViews>
    <customSheetView guid="{6BC124F8-FF32-46A8-9546-0AB2012D915E}" hiddenRows="1" hiddenColumns="1">
      <pageMargins left="0" right="0" top="0" bottom="0" header="0" footer="0"/>
    </customSheetView>
    <customSheetView guid="{2758B649-C343-4294-AF14-7AD56A575A4D}" scale="85">
      <pageMargins left="0" right="0" top="0" bottom="0" header="0" footer="0"/>
    </customSheetView>
  </customSheetViews>
  <mergeCells count="46">
    <mergeCell ref="AG42:AH42"/>
    <mergeCell ref="AA43:AB43"/>
    <mergeCell ref="AC43:AD43"/>
    <mergeCell ref="AE43:AF43"/>
    <mergeCell ref="AG43:AH43"/>
    <mergeCell ref="AA42:AB42"/>
    <mergeCell ref="AC42:AD42"/>
    <mergeCell ref="AE42:AF42"/>
    <mergeCell ref="AG44:AH44"/>
    <mergeCell ref="AA45:AB45"/>
    <mergeCell ref="AC45:AD45"/>
    <mergeCell ref="AE45:AF45"/>
    <mergeCell ref="AG45:AH45"/>
    <mergeCell ref="AA44:AB44"/>
    <mergeCell ref="AC44:AD44"/>
    <mergeCell ref="AE44:AF44"/>
    <mergeCell ref="AG47:AH47"/>
    <mergeCell ref="AA48:AB48"/>
    <mergeCell ref="AC48:AD48"/>
    <mergeCell ref="AE48:AF48"/>
    <mergeCell ref="AG48:AH48"/>
    <mergeCell ref="AA47:AB47"/>
    <mergeCell ref="AC47:AD47"/>
    <mergeCell ref="AE47:AF47"/>
    <mergeCell ref="AA21:AB21"/>
    <mergeCell ref="AC21:AD21"/>
    <mergeCell ref="AE21:AF21"/>
    <mergeCell ref="AG21:AH21"/>
    <mergeCell ref="AA19:AB19"/>
    <mergeCell ref="AC19:AD19"/>
    <mergeCell ref="AE19:AF19"/>
    <mergeCell ref="AG19:AH19"/>
    <mergeCell ref="AA20:AB20"/>
    <mergeCell ref="AC20:AD20"/>
    <mergeCell ref="AE20:AF20"/>
    <mergeCell ref="AG20:AH20"/>
    <mergeCell ref="AA18:AB18"/>
    <mergeCell ref="AC18:AD18"/>
    <mergeCell ref="AE18:AF18"/>
    <mergeCell ref="AG18:AH18"/>
    <mergeCell ref="AA4:AF4"/>
    <mergeCell ref="AA5:AF5"/>
    <mergeCell ref="AA6:AF6"/>
    <mergeCell ref="AA7:AH7"/>
    <mergeCell ref="AA8:AH8"/>
    <mergeCell ref="AA9:AH9"/>
  </mergeCells>
  <phoneticPr fontId="8" type="noConversion"/>
  <conditionalFormatting sqref="AA48:AH48">
    <cfRule type="expression" dxfId="16" priority="1">
      <formula>AND(AA47&lt;&gt;"",AA47&lt;&gt;"No")</formula>
    </cfRule>
  </conditionalFormatting>
  <dataValidations count="18">
    <dataValidation type="decimal" operator="greaterThan" allowBlank="1" showInputMessage="1" showErrorMessage="1" sqref="AE23 AG23 AA23 AE32:AE33 AG32:AG33 AA32:AA33 AC23 AC26:AC29 AE26:AE29 AG26:AG29 AA26:AA29 AC32:AC33 AG36:AG38 AE36:AE38 AC36:AC38 AA36:AA38" xr:uid="{76861CA2-1BB4-445E-9DDF-55A98FA54C7F}">
      <formula1>0</formula1>
    </dataValidation>
    <dataValidation type="list" allowBlank="1" showInputMessage="1" showErrorMessage="1" sqref="AA47:AH47" xr:uid="{C1B125FE-CF22-4DE4-B9BE-B51653FDC478}">
      <formula1>YNAM</formula1>
    </dataValidation>
    <dataValidation type="list" allowBlank="1" showInputMessage="1" showErrorMessage="1" sqref="AH23 AH26:AH29 AH32:AH33" xr:uid="{3B88CE5B-B521-4C6F-A18A-6009AB28C10B}">
      <formula1>"a,m,xc:1,xc:2,xc:3"</formula1>
    </dataValidation>
    <dataValidation type="list" allowBlank="1" showInputMessage="1" showErrorMessage="1" sqref="AB23 AB26:AB29 AB32:AB33" xr:uid="{A4033E8D-67C6-4294-9A17-FDC2DE76EF61}">
      <formula1>"a,m,xc:2,xc:3,xc:4"</formula1>
    </dataValidation>
    <dataValidation type="list" allowBlank="1" showInputMessage="1" showErrorMessage="1" sqref="AD23 AD26:AD29 AD32:AD33" xr:uid="{6A0ECC52-FE59-4DEE-93D0-4FD9C9801038}">
      <formula1>"a,m,xc:1,xc:3,xc:4"</formula1>
    </dataValidation>
    <dataValidation type="list" allowBlank="1" showInputMessage="1" showErrorMessage="1" sqref="AF23 AF26:AF29 AF32:AF33" xr:uid="{12B5E394-746F-484D-8198-287D2854FFF5}">
      <formula1>"a,m,xc:1,xc:2,xc:4"</formula1>
    </dataValidation>
    <dataValidation type="list" allowBlank="1" showInputMessage="1" showErrorMessage="1" sqref="AB36" xr:uid="{6D1A8934-41C2-4456-B31B-AA0663F4B1D3}">
      <formula1>"a,m,xc:2,xc:3,xc:4,xr:B2,xr:B3"</formula1>
    </dataValidation>
    <dataValidation type="list" allowBlank="1" showInputMessage="1" showErrorMessage="1" sqref="AD36" xr:uid="{DF587AD3-3C83-4216-A373-D66A7ABC57D8}">
      <formula1>"a,m,xc:1,xc:3,xc:4,xr:B2,xr:B3"</formula1>
    </dataValidation>
    <dataValidation type="list" allowBlank="1" showInputMessage="1" showErrorMessage="1" sqref="AF36" xr:uid="{65C7694C-D1C7-4FC9-B2A2-53333FF992AA}">
      <formula1>"a,m,xc:1,xc:2,xc:4,xr:B2,xr:B3"</formula1>
    </dataValidation>
    <dataValidation type="list" allowBlank="1" showInputMessage="1" showErrorMessage="1" sqref="AH36" xr:uid="{BD0E980E-648C-4E1A-8A6A-A889F8D02784}">
      <formula1>"a,m,xc:1,xc:2,xc:3,xr:B2,xr:B3"</formula1>
    </dataValidation>
    <dataValidation type="list" allowBlank="1" showInputMessage="1" showErrorMessage="1" sqref="AB37" xr:uid="{D51E1399-4226-4B4E-8D38-D9C9A61ECD3E}">
      <formula1>"a,m,xc:2,xc:3,xc:4,xr:B1,xr:B3"</formula1>
    </dataValidation>
    <dataValidation type="list" allowBlank="1" showInputMessage="1" showErrorMessage="1" sqref="AD37" xr:uid="{418C3ED9-EC4A-4D63-B883-352751C551E1}">
      <formula1>"a,m,xc:1,xc:3,xc:4,xr:B1,xr:B3"</formula1>
    </dataValidation>
    <dataValidation type="list" allowBlank="1" showInputMessage="1" showErrorMessage="1" sqref="AF37" xr:uid="{0C97C55B-58C3-4068-A2C5-4B13A5D3FCBE}">
      <formula1>"a,m,xc:1,xc:2,xc:4,xr:B1,xr:B3"</formula1>
    </dataValidation>
    <dataValidation type="list" allowBlank="1" showInputMessage="1" showErrorMessage="1" sqref="AH37" xr:uid="{3851C80C-9C5E-4695-A216-F725AD523A24}">
      <formula1>"a,m,xc:1,xc:2,xc:3,xr:B1,xr:B3"</formula1>
    </dataValidation>
    <dataValidation type="list" allowBlank="1" showInputMessage="1" showErrorMessage="1" sqref="AB38" xr:uid="{5266AFA3-B51C-4BCA-9CC3-9B2275E84B7F}">
      <formula1>"a,m,xc:2,xc:3,xc:4,xr:B1,xr:B2"</formula1>
    </dataValidation>
    <dataValidation type="list" allowBlank="1" showInputMessage="1" showErrorMessage="1" sqref="AD38" xr:uid="{0DAB9707-7137-42B9-9128-55000D286E4A}">
      <formula1>"a,m,xc:1,xc:3,xc:4,xr:B1,xr:B2"</formula1>
    </dataValidation>
    <dataValidation type="list" allowBlank="1" showInputMessage="1" showErrorMessage="1" sqref="AF38" xr:uid="{AA60AF70-B0E3-4633-8315-9866BA488CD0}">
      <formula1>"a,m,xc:1,xc:2,xc:4,xr:B1,xr:B2"</formula1>
    </dataValidation>
    <dataValidation type="list" allowBlank="1" showInputMessage="1" showErrorMessage="1" sqref="AH38" xr:uid="{6A35A304-5426-467A-9EB7-F3CADD542BCC}">
      <formula1>"a,m,xc:1,xc:2,xc:3,xr:B1,xr:B2"</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6D82367-97FC-4D41-B91C-B0CD5D9947B2}">
          <x14:formula1>
            <xm:f>INDIRECT(VLOOKUP($AA$4,Controls!$B$5:$F$58,5,0))</xm:f>
          </x14:formula1>
          <xm:sqref>AA6:AF6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7B917-3E5F-4E18-AC15-FF309818DE19}">
  <sheetPr codeName="Sheet6">
    <tabColor rgb="FF92D050"/>
  </sheetPr>
  <dimension ref="A1:AI49"/>
  <sheetViews>
    <sheetView zoomScaleNormal="100" workbookViewId="0"/>
  </sheetViews>
  <sheetFormatPr defaultColWidth="0" defaultRowHeight="12.75" zeroHeight="1"/>
  <cols>
    <col min="1" max="1" width="2.140625" customWidth="1"/>
    <col min="2" max="2" width="4.28515625" customWidth="1"/>
    <col min="3" max="3" width="61.5703125" customWidth="1"/>
    <col min="4" max="6" width="13.140625" hidden="1" customWidth="1"/>
    <col min="7" max="7" width="11.140625" hidden="1" customWidth="1"/>
    <col min="8" max="8" width="20" hidden="1" customWidth="1"/>
    <col min="9" max="10" width="11.140625" hidden="1" customWidth="1"/>
    <col min="11" max="11" width="13.7109375" hidden="1" customWidth="1"/>
    <col min="12" max="12" width="12.28515625" hidden="1" customWidth="1"/>
    <col min="13" max="13" width="13.140625" hidden="1" customWidth="1"/>
    <col min="14" max="26" width="1.7109375" hidden="1" customWidth="1"/>
    <col min="27" max="27" width="37" customWidth="1"/>
    <col min="28" max="28" width="36.5703125" customWidth="1"/>
    <col min="29" max="29" width="10" customWidth="1"/>
    <col min="30" max="33" width="11" customWidth="1"/>
    <col min="34" max="34" width="32.42578125" customWidth="1"/>
    <col min="35" max="35" width="2.140625" customWidth="1"/>
    <col min="36" max="16384" width="9.140625" hidden="1"/>
  </cols>
  <sheetData>
    <row r="1" spans="1:35" ht="90">
      <c r="A1" s="1"/>
      <c r="B1" s="1"/>
      <c r="C1" s="2"/>
      <c r="D1" s="55"/>
      <c r="E1" s="55"/>
      <c r="F1" s="55"/>
      <c r="G1" s="55"/>
      <c r="H1" s="55"/>
      <c r="I1" s="55"/>
      <c r="J1" s="55"/>
      <c r="K1" s="55"/>
      <c r="L1" s="55"/>
      <c r="M1" s="55"/>
      <c r="N1" s="55"/>
      <c r="O1" s="55"/>
      <c r="P1" s="55"/>
      <c r="Q1" s="55"/>
      <c r="R1" s="55"/>
      <c r="S1" s="55"/>
      <c r="T1" s="55"/>
      <c r="U1" s="55"/>
      <c r="V1" s="55"/>
      <c r="W1" s="55"/>
      <c r="X1" s="55"/>
      <c r="Y1" s="55"/>
      <c r="Z1" s="55"/>
      <c r="AA1" s="2"/>
      <c r="AB1" s="2"/>
      <c r="AC1" s="2"/>
      <c r="AD1" s="2"/>
      <c r="AE1" s="2"/>
      <c r="AF1" s="2"/>
      <c r="AG1" s="2"/>
      <c r="AH1" s="2"/>
      <c r="AI1" s="1"/>
    </row>
    <row r="2" spans="1:35" ht="20.25">
      <c r="A2" s="2"/>
      <c r="B2" s="2"/>
      <c r="C2" s="34" t="s">
        <v>436</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6"/>
      <c r="AI2" s="2"/>
    </row>
    <row r="3" spans="1:35">
      <c r="A3" s="2"/>
      <c r="B3" s="2"/>
      <c r="C3" s="2"/>
      <c r="D3" s="55"/>
      <c r="E3" s="55"/>
      <c r="F3" s="55"/>
      <c r="G3" s="55"/>
      <c r="H3" s="55"/>
      <c r="I3" s="55"/>
      <c r="J3" s="55"/>
      <c r="K3" s="55"/>
      <c r="L3" s="55"/>
      <c r="M3" s="55"/>
      <c r="N3" s="55"/>
      <c r="O3" s="55"/>
      <c r="P3" s="55"/>
      <c r="Q3" s="55"/>
      <c r="R3" s="55"/>
      <c r="S3" s="55"/>
      <c r="T3" s="55"/>
      <c r="U3" s="55"/>
      <c r="V3" s="55"/>
      <c r="W3" s="55"/>
      <c r="X3" s="55"/>
      <c r="Y3" s="55"/>
      <c r="Z3" s="55"/>
      <c r="AA3" s="2"/>
      <c r="AB3" s="2"/>
      <c r="AC3" s="2"/>
      <c r="AD3" s="2"/>
      <c r="AE3" s="2"/>
      <c r="AF3" s="2"/>
      <c r="AG3" s="2"/>
      <c r="AH3" s="2"/>
      <c r="AI3" s="2"/>
    </row>
    <row r="4" spans="1:35">
      <c r="A4" s="2"/>
      <c r="B4" s="2"/>
      <c r="C4" s="121" t="s">
        <v>66</v>
      </c>
      <c r="D4" s="32" t="str">
        <f>IFERROR(INDEX(Controls!$C$5:$C$58,MATCH($AA$4,Controls!$B$5:$B$58,0)),"_Z")</f>
        <v>_Z</v>
      </c>
      <c r="E4" s="32" t="str">
        <f>IFERROR(INDEX(Controls!$D$5:$D$58,MATCH($AA$4,Controls!$B$5:$B$58,0)),"_Z")</f>
        <v>_Z</v>
      </c>
      <c r="F4" s="55"/>
      <c r="G4" s="55"/>
      <c r="H4" s="55"/>
      <c r="I4" s="55"/>
      <c r="J4" s="55"/>
      <c r="K4" s="55"/>
      <c r="L4" s="55"/>
      <c r="M4" s="55"/>
      <c r="N4" s="55"/>
      <c r="O4" s="55"/>
      <c r="P4" s="55"/>
      <c r="Q4" s="55"/>
      <c r="R4" s="55"/>
      <c r="S4" s="55"/>
      <c r="T4" s="55"/>
      <c r="U4" s="55"/>
      <c r="V4" s="55"/>
      <c r="W4" s="55"/>
      <c r="X4" s="55"/>
      <c r="Y4" s="55"/>
      <c r="Z4" s="55"/>
      <c r="AA4" s="339" t="str">
        <f>Teacher1!$AA$4&amp;""</f>
        <v/>
      </c>
      <c r="AB4" s="339"/>
      <c r="AC4" s="339"/>
      <c r="AD4" s="339"/>
      <c r="AE4" s="339"/>
      <c r="AF4" s="339"/>
      <c r="AG4" s="2"/>
      <c r="AH4" s="2"/>
      <c r="AI4" s="2"/>
    </row>
    <row r="5" spans="1:35">
      <c r="A5" s="2"/>
      <c r="B5" s="2"/>
      <c r="C5" s="121" t="s">
        <v>67</v>
      </c>
      <c r="D5" s="55"/>
      <c r="E5" s="55"/>
      <c r="F5" s="32" t="str">
        <f>IFERROR(LEFT(INDEX(Controls!$E$5:$E$58,MATCH($AA$4,Controls!$B$5:$B$58,0)),3),"_Z")</f>
        <v>_Z</v>
      </c>
      <c r="G5" s="55"/>
      <c r="H5" s="55"/>
      <c r="I5" s="55"/>
      <c r="J5" s="55"/>
      <c r="K5" s="55"/>
      <c r="L5" s="55"/>
      <c r="M5" s="55"/>
      <c r="N5" s="55"/>
      <c r="O5" s="55"/>
      <c r="P5" s="55"/>
      <c r="Q5" s="55"/>
      <c r="R5" s="55"/>
      <c r="S5" s="55"/>
      <c r="T5" s="55"/>
      <c r="U5" s="55"/>
      <c r="V5" s="55"/>
      <c r="W5" s="55"/>
      <c r="X5" s="55"/>
      <c r="Y5" s="55"/>
      <c r="Z5" s="55"/>
      <c r="AA5" s="339" t="str">
        <f>Teacher1!$AA$5&amp;""</f>
        <v/>
      </c>
      <c r="AB5" s="339"/>
      <c r="AC5" s="339"/>
      <c r="AD5" s="339"/>
      <c r="AE5" s="339"/>
      <c r="AF5" s="339"/>
      <c r="AG5" s="2"/>
      <c r="AH5" s="2"/>
      <c r="AI5" s="2"/>
    </row>
    <row r="6" spans="1:35">
      <c r="A6" s="2"/>
      <c r="B6" s="2"/>
      <c r="C6" s="121" t="s">
        <v>69</v>
      </c>
      <c r="D6" s="55"/>
      <c r="E6" s="55"/>
      <c r="F6" s="55"/>
      <c r="G6" s="32" t="str">
        <f>IF($AA$6="","_Z",LEFT($AA$6,2)&amp;RIGHT($AA$6,2))</f>
        <v>_Z</v>
      </c>
      <c r="H6" s="55"/>
      <c r="I6" s="55"/>
      <c r="J6" s="55"/>
      <c r="K6" s="55"/>
      <c r="L6" s="55"/>
      <c r="M6" s="55"/>
      <c r="N6" s="55"/>
      <c r="O6" s="55"/>
      <c r="P6" s="55"/>
      <c r="Q6" s="55"/>
      <c r="R6" s="55"/>
      <c r="S6" s="55"/>
      <c r="T6" s="55"/>
      <c r="U6" s="55"/>
      <c r="V6" s="55"/>
      <c r="W6" s="55"/>
      <c r="X6" s="55"/>
      <c r="Y6" s="55"/>
      <c r="Z6" s="55"/>
      <c r="AA6" s="306" t="str">
        <f>Teacher1!$AA$6&amp;""</f>
        <v/>
      </c>
      <c r="AB6" s="306"/>
      <c r="AC6" s="306"/>
      <c r="AD6" s="306"/>
      <c r="AE6" s="306"/>
      <c r="AF6" s="306"/>
      <c r="AG6" s="2"/>
      <c r="AH6" s="2"/>
      <c r="AI6" s="2"/>
    </row>
    <row r="7" spans="1:35" hidden="1">
      <c r="A7" s="55"/>
      <c r="B7" s="55"/>
      <c r="C7" s="55"/>
      <c r="D7" s="30" t="s">
        <v>72</v>
      </c>
      <c r="E7" s="30" t="s">
        <v>73</v>
      </c>
      <c r="F7" s="30" t="s">
        <v>74</v>
      </c>
      <c r="G7" s="30" t="s">
        <v>75</v>
      </c>
      <c r="H7" s="30" t="s">
        <v>76</v>
      </c>
      <c r="I7" s="31" t="s">
        <v>79</v>
      </c>
      <c r="J7" s="30" t="s">
        <v>80</v>
      </c>
      <c r="K7" s="30" t="s">
        <v>84</v>
      </c>
      <c r="L7" s="30" t="s">
        <v>85</v>
      </c>
      <c r="M7" s="31" t="s">
        <v>86</v>
      </c>
      <c r="N7" s="31" t="s">
        <v>87</v>
      </c>
      <c r="O7" s="31" t="s">
        <v>88</v>
      </c>
      <c r="P7" s="31" t="s">
        <v>89</v>
      </c>
      <c r="Q7" s="31" t="s">
        <v>90</v>
      </c>
      <c r="R7" s="31" t="s">
        <v>91</v>
      </c>
      <c r="S7" s="31" t="s">
        <v>92</v>
      </c>
      <c r="T7" s="31" t="s">
        <v>93</v>
      </c>
      <c r="U7" s="31" t="s">
        <v>94</v>
      </c>
      <c r="V7" s="31" t="s">
        <v>437</v>
      </c>
      <c r="W7" s="31" t="s">
        <v>438</v>
      </c>
      <c r="X7" s="31" t="s">
        <v>439</v>
      </c>
      <c r="Y7" s="31" t="s">
        <v>440</v>
      </c>
      <c r="Z7" s="31" t="s">
        <v>441</v>
      </c>
      <c r="AA7" s="336" t="s">
        <v>95</v>
      </c>
      <c r="AB7" s="337"/>
      <c r="AC7" s="337"/>
      <c r="AD7" s="337"/>
      <c r="AE7" s="337"/>
      <c r="AF7" s="337"/>
      <c r="AG7" s="337"/>
      <c r="AH7" s="337"/>
      <c r="AI7" s="55"/>
    </row>
    <row r="8" spans="1:35" ht="59.25">
      <c r="A8" s="14"/>
      <c r="B8" s="150" t="s">
        <v>107</v>
      </c>
      <c r="C8" s="121" t="s">
        <v>108</v>
      </c>
      <c r="D8" s="32" t="str">
        <f t="shared" ref="D8:E8" si="0">D$4</f>
        <v>_Z</v>
      </c>
      <c r="E8" s="32" t="str">
        <f t="shared" si="0"/>
        <v>_Z</v>
      </c>
      <c r="F8" s="32" t="str">
        <f t="shared" ref="F8" si="1">F$5</f>
        <v>_Z</v>
      </c>
      <c r="G8" s="32" t="str">
        <f t="shared" ref="G8" si="2">G$6</f>
        <v>_Z</v>
      </c>
      <c r="H8" s="32" t="s">
        <v>442</v>
      </c>
      <c r="I8" s="33" t="s">
        <v>100</v>
      </c>
      <c r="J8" s="32" t="s">
        <v>101</v>
      </c>
      <c r="K8" s="32" t="s">
        <v>109</v>
      </c>
      <c r="L8" s="32" t="s">
        <v>104</v>
      </c>
      <c r="M8" s="33" t="s">
        <v>105</v>
      </c>
      <c r="N8" s="33"/>
      <c r="O8" s="33"/>
      <c r="P8" s="33"/>
      <c r="Q8" s="33"/>
      <c r="R8" s="33"/>
      <c r="S8" s="33"/>
      <c r="T8" s="33"/>
      <c r="U8" s="33"/>
      <c r="V8" s="33"/>
      <c r="W8" s="33"/>
      <c r="X8" s="33"/>
      <c r="Y8" s="33"/>
      <c r="Z8" s="33"/>
      <c r="AA8" s="282"/>
      <c r="AB8" s="296"/>
      <c r="AC8" s="296"/>
      <c r="AD8" s="296"/>
      <c r="AE8" s="296"/>
      <c r="AF8" s="296"/>
      <c r="AG8" s="296"/>
      <c r="AH8" s="283"/>
      <c r="AI8" s="2"/>
    </row>
    <row r="9" spans="1:35" s="16" customFormat="1" ht="6">
      <c r="A9" s="15"/>
      <c r="B9" s="15"/>
      <c r="C9" s="15"/>
      <c r="D9" s="57"/>
      <c r="E9" s="57"/>
      <c r="F9" s="57"/>
      <c r="G9" s="57"/>
      <c r="H9" s="57"/>
      <c r="I9" s="57"/>
      <c r="J9" s="57"/>
      <c r="K9" s="57"/>
      <c r="L9" s="57"/>
      <c r="M9" s="57"/>
      <c r="N9" s="57"/>
      <c r="O9" s="57"/>
      <c r="P9" s="57"/>
      <c r="Q9" s="57"/>
      <c r="R9" s="57"/>
      <c r="S9" s="57"/>
      <c r="T9" s="57"/>
      <c r="U9" s="57"/>
      <c r="V9" s="57"/>
      <c r="W9" s="57"/>
      <c r="X9" s="57"/>
      <c r="Y9" s="57"/>
      <c r="Z9" s="57"/>
      <c r="AA9" s="15"/>
      <c r="AB9" s="15"/>
      <c r="AC9" s="15"/>
      <c r="AD9" s="15"/>
      <c r="AE9" s="15"/>
      <c r="AF9" s="15"/>
      <c r="AG9" s="15"/>
      <c r="AH9" s="15"/>
      <c r="AI9" s="15"/>
    </row>
    <row r="10" spans="1:35" ht="15.75">
      <c r="A10" s="2"/>
      <c r="B10" s="2"/>
      <c r="C10" s="146" t="s">
        <v>110</v>
      </c>
      <c r="D10" s="55"/>
      <c r="E10" s="55"/>
      <c r="F10" s="55"/>
      <c r="G10" s="55"/>
      <c r="H10" s="55"/>
      <c r="I10" s="55"/>
      <c r="J10" s="55"/>
      <c r="K10" s="55"/>
      <c r="L10" s="55"/>
      <c r="M10" s="55"/>
      <c r="N10" s="55"/>
      <c r="O10" s="55"/>
      <c r="P10" s="55"/>
      <c r="Q10" s="55"/>
      <c r="R10" s="55"/>
      <c r="S10" s="55"/>
      <c r="T10" s="55"/>
      <c r="U10" s="55"/>
      <c r="V10" s="55"/>
      <c r="W10" s="55"/>
      <c r="X10" s="55"/>
      <c r="Y10" s="55"/>
      <c r="Z10" s="55"/>
      <c r="AA10" s="2"/>
      <c r="AB10" s="2"/>
      <c r="AC10" s="2"/>
      <c r="AD10" s="2"/>
      <c r="AE10" s="2"/>
      <c r="AF10" s="2"/>
      <c r="AG10" s="2"/>
      <c r="AH10" s="2"/>
      <c r="AI10" s="2"/>
    </row>
    <row r="11" spans="1:35" s="16" customFormat="1" ht="6">
      <c r="A11" s="15"/>
      <c r="B11" s="15"/>
      <c r="C11" s="15"/>
      <c r="D11" s="57"/>
      <c r="E11" s="57"/>
      <c r="F11" s="57"/>
      <c r="G11" s="57"/>
      <c r="H11" s="57"/>
      <c r="I11" s="57"/>
      <c r="J11" s="57"/>
      <c r="K11" s="57"/>
      <c r="L11" s="57"/>
      <c r="M11" s="57"/>
      <c r="N11" s="57"/>
      <c r="O11" s="57"/>
      <c r="P11" s="57"/>
      <c r="Q11" s="57"/>
      <c r="R11" s="57"/>
      <c r="S11" s="57"/>
      <c r="T11" s="57"/>
      <c r="U11" s="57"/>
      <c r="V11" s="57"/>
      <c r="W11" s="57"/>
      <c r="X11" s="57"/>
      <c r="Y11" s="57"/>
      <c r="Z11" s="57"/>
      <c r="AA11" s="15"/>
      <c r="AB11" s="15"/>
      <c r="AC11" s="15"/>
      <c r="AD11" s="15"/>
      <c r="AE11" s="15"/>
      <c r="AF11" s="15"/>
      <c r="AG11" s="15"/>
      <c r="AH11" s="15"/>
      <c r="AI11" s="15"/>
    </row>
    <row r="12" spans="1:35">
      <c r="A12" s="2"/>
      <c r="B12" s="2"/>
      <c r="C12" s="130" t="s">
        <v>111</v>
      </c>
      <c r="D12" s="55"/>
      <c r="E12" s="55"/>
      <c r="F12" s="55"/>
      <c r="G12" s="55"/>
      <c r="H12" s="55"/>
      <c r="I12" s="55"/>
      <c r="J12" s="55"/>
      <c r="K12" s="55"/>
      <c r="L12" s="55"/>
      <c r="M12" s="55"/>
      <c r="N12" s="55"/>
      <c r="O12" s="55"/>
      <c r="P12" s="55"/>
      <c r="Q12" s="55"/>
      <c r="R12" s="55"/>
      <c r="S12" s="55"/>
      <c r="T12" s="55"/>
      <c r="U12" s="55"/>
      <c r="V12" s="55"/>
      <c r="W12" s="55"/>
      <c r="X12" s="55"/>
      <c r="Y12" s="55"/>
      <c r="Z12" s="55"/>
      <c r="AA12" s="2"/>
      <c r="AB12" s="2"/>
      <c r="AC12" s="2"/>
      <c r="AD12" s="2"/>
      <c r="AE12" s="2"/>
      <c r="AF12" s="2"/>
      <c r="AG12" s="2"/>
      <c r="AH12" s="2"/>
      <c r="AI12" s="2"/>
    </row>
    <row r="13" spans="1:35" s="16" customFormat="1" ht="6">
      <c r="A13" s="15"/>
      <c r="B13" s="15"/>
      <c r="C13" s="15"/>
      <c r="D13" s="57"/>
      <c r="E13" s="57"/>
      <c r="F13" s="57"/>
      <c r="G13" s="57"/>
      <c r="H13" s="57"/>
      <c r="I13" s="57"/>
      <c r="J13" s="57"/>
      <c r="K13" s="57"/>
      <c r="L13" s="57"/>
      <c r="M13" s="57"/>
      <c r="N13" s="57"/>
      <c r="O13" s="57"/>
      <c r="P13" s="57"/>
      <c r="Q13" s="57"/>
      <c r="R13" s="57"/>
      <c r="S13" s="57"/>
      <c r="T13" s="57"/>
      <c r="U13" s="57"/>
      <c r="V13" s="57"/>
      <c r="W13" s="57"/>
      <c r="X13" s="57"/>
      <c r="Y13" s="57"/>
      <c r="Z13" s="57"/>
      <c r="AA13" s="15"/>
      <c r="AB13" s="15"/>
      <c r="AC13" s="15"/>
      <c r="AD13" s="15"/>
      <c r="AE13" s="15"/>
      <c r="AF13" s="15"/>
      <c r="AG13" s="15"/>
      <c r="AH13" s="15"/>
      <c r="AI13" s="15"/>
    </row>
    <row r="14" spans="1:35" hidden="1">
      <c r="A14" s="55"/>
      <c r="B14" s="55"/>
      <c r="C14" s="55"/>
      <c r="D14" s="30" t="str">
        <f>Teacher3!D$7</f>
        <v>REF_AREA_ISO2</v>
      </c>
      <c r="E14" s="30" t="str">
        <f>Teacher3!E$7</f>
        <v>REF_AREA_ISO3</v>
      </c>
      <c r="F14" s="30" t="str">
        <f>Teacher3!F$7</f>
        <v>CURRENCY</v>
      </c>
      <c r="G14" s="30" t="str">
        <f>Teacher3!G$7</f>
        <v>REF_PERIOD</v>
      </c>
      <c r="H14" s="30" t="str">
        <f>Teacher3!H$7</f>
        <v>MEASURE</v>
      </c>
      <c r="I14" s="30" t="str">
        <f>Teacher3!I$7</f>
        <v>INST_TYPE_EDU</v>
      </c>
      <c r="J14" s="30" t="str">
        <f>Teacher3!J$7</f>
        <v>PERS_TYPE</v>
      </c>
      <c r="K14" s="30" t="str">
        <f>Teacher3!K$7</f>
        <v>METADATA_TOPIC</v>
      </c>
      <c r="L14" s="31" t="str">
        <f>Teacher3!L$7</f>
        <v>METADATA</v>
      </c>
      <c r="M14" s="31" t="str">
        <f>Teacher3!M$7</f>
        <v>DATATYPE</v>
      </c>
      <c r="N14" s="31" t="str">
        <f>Teacher3!N$7</f>
        <v>EMPTY_01</v>
      </c>
      <c r="O14" s="31" t="str">
        <f>Teacher3!O$7</f>
        <v>EMPTY_02</v>
      </c>
      <c r="P14" s="31" t="str">
        <f>Teacher3!P$7</f>
        <v>EMPTY_03</v>
      </c>
      <c r="Q14" s="31" t="str">
        <f>Teacher3!Q$7</f>
        <v>EMPTY_04</v>
      </c>
      <c r="R14" s="31" t="str">
        <f>Teacher3!R$7</f>
        <v>EMPTY_05</v>
      </c>
      <c r="S14" s="31" t="str">
        <f>Teacher3!S$7</f>
        <v>EMPTY_06</v>
      </c>
      <c r="T14" s="31" t="str">
        <f>Teacher3!T$7</f>
        <v>EMPTY_07</v>
      </c>
      <c r="U14" s="31" t="str">
        <f>Teacher3!U$7</f>
        <v>EMPTY_08</v>
      </c>
      <c r="V14" s="31" t="str">
        <f>Teacher3!V$7</f>
        <v>EMPTY_09</v>
      </c>
      <c r="W14" s="31" t="str">
        <f>Teacher3!W$7</f>
        <v>EMPTY_10</v>
      </c>
      <c r="X14" s="31" t="str">
        <f>Teacher3!X$7</f>
        <v>EMPTY_11</v>
      </c>
      <c r="Y14" s="31" t="str">
        <f>Teacher3!Y$7</f>
        <v>EMPTY_12</v>
      </c>
      <c r="Z14" s="31" t="str">
        <f>Teacher3!Z$7</f>
        <v>EMPTY_13</v>
      </c>
      <c r="AA14" s="31" t="s">
        <v>443</v>
      </c>
      <c r="AB14" s="30" t="s">
        <v>444</v>
      </c>
      <c r="AC14" s="31" t="s">
        <v>445</v>
      </c>
      <c r="AD14" s="31" t="s">
        <v>446</v>
      </c>
      <c r="AE14" s="31" t="s">
        <v>447</v>
      </c>
      <c r="AF14" s="31" t="s">
        <v>448</v>
      </c>
      <c r="AG14" s="31" t="s">
        <v>449</v>
      </c>
      <c r="AH14" s="31" t="s">
        <v>450</v>
      </c>
      <c r="AI14" s="55"/>
    </row>
    <row r="15" spans="1:35" ht="14.25">
      <c r="A15" s="128"/>
      <c r="B15" s="2"/>
      <c r="C15" s="2"/>
      <c r="D15" s="55"/>
      <c r="E15" s="55"/>
      <c r="F15" s="55"/>
      <c r="G15" s="55"/>
      <c r="H15" s="55"/>
      <c r="I15" s="55"/>
      <c r="J15" s="55"/>
      <c r="K15" s="55"/>
      <c r="L15" s="55"/>
      <c r="M15" s="55"/>
      <c r="N15" s="55"/>
      <c r="O15" s="55"/>
      <c r="P15" s="55"/>
      <c r="Q15" s="55"/>
      <c r="R15" s="55"/>
      <c r="S15" s="55"/>
      <c r="T15" s="55"/>
      <c r="U15" s="55"/>
      <c r="V15" s="55"/>
      <c r="W15" s="55"/>
      <c r="X15" s="55"/>
      <c r="Y15" s="55"/>
      <c r="Z15" s="55"/>
      <c r="AA15" s="250" t="s">
        <v>451</v>
      </c>
      <c r="AB15" s="250" t="s">
        <v>452</v>
      </c>
      <c r="AC15" s="316" t="s">
        <v>453</v>
      </c>
      <c r="AD15" s="317"/>
      <c r="AE15" s="317"/>
      <c r="AF15" s="317"/>
      <c r="AG15" s="318"/>
      <c r="AH15" s="250" t="s">
        <v>454</v>
      </c>
      <c r="AI15" s="2"/>
    </row>
    <row r="16" spans="1:35" ht="33">
      <c r="A16" s="97"/>
      <c r="B16" s="2"/>
      <c r="C16" s="2"/>
      <c r="D16" s="55"/>
      <c r="E16" s="55"/>
      <c r="F16" s="55"/>
      <c r="G16" s="55"/>
      <c r="H16" s="55"/>
      <c r="I16" s="55"/>
      <c r="J16" s="55"/>
      <c r="K16" s="55"/>
      <c r="L16" s="55"/>
      <c r="M16" s="55"/>
      <c r="N16" s="55"/>
      <c r="O16" s="55"/>
      <c r="P16" s="55"/>
      <c r="Q16" s="55"/>
      <c r="R16" s="55"/>
      <c r="S16" s="55"/>
      <c r="T16" s="55"/>
      <c r="U16" s="55"/>
      <c r="V16" s="55"/>
      <c r="W16" s="55"/>
      <c r="X16" s="55"/>
      <c r="Y16" s="55"/>
      <c r="Z16" s="55"/>
      <c r="AA16" s="251"/>
      <c r="AB16" s="251"/>
      <c r="AC16" s="319" t="s">
        <v>455</v>
      </c>
      <c r="AD16" s="313" t="s">
        <v>456</v>
      </c>
      <c r="AE16" s="314"/>
      <c r="AF16" s="314"/>
      <c r="AG16" s="315"/>
      <c r="AH16" s="251"/>
      <c r="AI16" s="2"/>
    </row>
    <row r="17" spans="1:35" ht="90">
      <c r="A17" s="159"/>
      <c r="B17" s="2"/>
      <c r="C17" s="2"/>
      <c r="D17" s="55"/>
      <c r="E17" s="55"/>
      <c r="F17" s="55"/>
      <c r="G17" s="55"/>
      <c r="H17" s="55"/>
      <c r="I17" s="55"/>
      <c r="J17" s="55"/>
      <c r="K17" s="55"/>
      <c r="L17" s="55"/>
      <c r="M17" s="55"/>
      <c r="N17" s="55"/>
      <c r="O17" s="55"/>
      <c r="P17" s="55"/>
      <c r="Q17" s="55"/>
      <c r="R17" s="55"/>
      <c r="S17" s="55"/>
      <c r="T17" s="55"/>
      <c r="U17" s="55"/>
      <c r="V17" s="55"/>
      <c r="W17" s="55"/>
      <c r="X17" s="55"/>
      <c r="Y17" s="55"/>
      <c r="Z17" s="55"/>
      <c r="AA17" s="88" t="s">
        <v>457</v>
      </c>
      <c r="AB17" s="88" t="s">
        <v>458</v>
      </c>
      <c r="AC17" s="320"/>
      <c r="AD17" s="89" t="s">
        <v>459</v>
      </c>
      <c r="AE17" s="89" t="s">
        <v>460</v>
      </c>
      <c r="AF17" s="89" t="s">
        <v>461</v>
      </c>
      <c r="AG17" s="89" t="s">
        <v>462</v>
      </c>
      <c r="AH17" s="90" t="s">
        <v>463</v>
      </c>
      <c r="AI17" s="2"/>
    </row>
    <row r="18" spans="1:35">
      <c r="A18" s="2"/>
      <c r="B18" s="2"/>
      <c r="C18" s="2"/>
      <c r="D18" s="55"/>
      <c r="E18" s="55"/>
      <c r="F18" s="55"/>
      <c r="G18" s="55"/>
      <c r="H18" s="55"/>
      <c r="I18" s="55"/>
      <c r="J18" s="55"/>
      <c r="K18" s="55"/>
      <c r="L18" s="55"/>
      <c r="M18" s="55"/>
      <c r="N18" s="55"/>
      <c r="O18" s="55"/>
      <c r="P18" s="55"/>
      <c r="Q18" s="55"/>
      <c r="R18" s="55"/>
      <c r="S18" s="55"/>
      <c r="T18" s="55"/>
      <c r="U18" s="55"/>
      <c r="V18" s="55"/>
      <c r="W18" s="55"/>
      <c r="X18" s="55"/>
      <c r="Y18" s="55"/>
      <c r="Z18" s="55"/>
      <c r="AA18" s="86">
        <v>1</v>
      </c>
      <c r="AB18" s="86">
        <v>2</v>
      </c>
      <c r="AC18" s="86">
        <v>3</v>
      </c>
      <c r="AD18" s="86">
        <v>4</v>
      </c>
      <c r="AE18" s="86">
        <v>5</v>
      </c>
      <c r="AF18" s="86">
        <v>6</v>
      </c>
      <c r="AG18" s="86">
        <v>7</v>
      </c>
      <c r="AH18" s="86">
        <v>8</v>
      </c>
      <c r="AI18" s="2"/>
    </row>
    <row r="19" spans="1:35" s="16" customFormat="1" ht="6">
      <c r="A19" s="15"/>
      <c r="B19" s="15"/>
      <c r="C19" s="15"/>
      <c r="D19" s="57"/>
      <c r="E19" s="57"/>
      <c r="F19" s="57"/>
      <c r="G19" s="57"/>
      <c r="H19" s="57"/>
      <c r="I19" s="57"/>
      <c r="J19" s="57"/>
      <c r="K19" s="57"/>
      <c r="L19" s="57"/>
      <c r="M19" s="57"/>
      <c r="N19" s="57"/>
      <c r="O19" s="57"/>
      <c r="P19" s="57"/>
      <c r="Q19" s="57"/>
      <c r="R19" s="57"/>
      <c r="S19" s="57"/>
      <c r="T19" s="57"/>
      <c r="U19" s="57"/>
      <c r="V19" s="57"/>
      <c r="W19" s="57"/>
      <c r="X19" s="57"/>
      <c r="Y19" s="57"/>
      <c r="Z19" s="57"/>
      <c r="AA19" s="15"/>
      <c r="AB19" s="15"/>
      <c r="AC19" s="15"/>
      <c r="AD19" s="15"/>
      <c r="AE19" s="15"/>
      <c r="AF19" s="15"/>
      <c r="AG19" s="15"/>
      <c r="AH19" s="15"/>
      <c r="AI19" s="15"/>
    </row>
    <row r="20" spans="1:35" ht="27.75" thickBot="1">
      <c r="A20" s="17"/>
      <c r="B20" s="37"/>
      <c r="C20" s="153" t="s">
        <v>464</v>
      </c>
      <c r="D20" s="57"/>
      <c r="E20" s="57"/>
      <c r="F20" s="57"/>
      <c r="G20" s="57"/>
      <c r="H20" s="57"/>
      <c r="I20" s="57"/>
      <c r="J20" s="57"/>
      <c r="K20" s="57"/>
      <c r="L20" s="57"/>
      <c r="M20" s="57"/>
      <c r="N20" s="57"/>
      <c r="O20" s="57"/>
      <c r="P20" s="57"/>
      <c r="Q20" s="57"/>
      <c r="R20" s="57"/>
      <c r="S20" s="57"/>
      <c r="T20" s="57"/>
      <c r="U20" s="57"/>
      <c r="V20" s="57"/>
      <c r="W20" s="57"/>
      <c r="X20" s="57"/>
      <c r="Y20" s="57"/>
      <c r="Z20" s="57"/>
      <c r="AA20" s="15"/>
      <c r="AB20" s="15"/>
      <c r="AC20" s="15"/>
      <c r="AD20" s="15"/>
      <c r="AE20" s="15"/>
      <c r="AF20" s="15"/>
      <c r="AG20" s="15"/>
      <c r="AH20" s="15"/>
      <c r="AI20" s="2"/>
    </row>
    <row r="21" spans="1:35" ht="34.5">
      <c r="A21" s="48"/>
      <c r="B21" s="151" t="s">
        <v>151</v>
      </c>
      <c r="C21" s="87" t="s">
        <v>465</v>
      </c>
      <c r="D21" s="32" t="str">
        <f t="shared" ref="D21:E29" si="3">D$4</f>
        <v>_Z</v>
      </c>
      <c r="E21" s="32" t="str">
        <f t="shared" si="3"/>
        <v>_Z</v>
      </c>
      <c r="F21" s="32" t="str">
        <f t="shared" ref="F21:F29" si="4">F$5</f>
        <v>_Z</v>
      </c>
      <c r="G21" s="32" t="str">
        <f t="shared" ref="G21:G29" si="5">G$6</f>
        <v>_Z</v>
      </c>
      <c r="H21" s="32" t="s">
        <v>442</v>
      </c>
      <c r="I21" s="32" t="s">
        <v>100</v>
      </c>
      <c r="J21" s="32" t="s">
        <v>101</v>
      </c>
      <c r="K21" s="32" t="s">
        <v>466</v>
      </c>
      <c r="L21" s="32" t="s">
        <v>467</v>
      </c>
      <c r="M21" s="33" t="s">
        <v>105</v>
      </c>
      <c r="N21" s="33"/>
      <c r="O21" s="33"/>
      <c r="P21" s="33"/>
      <c r="Q21" s="33"/>
      <c r="R21" s="33"/>
      <c r="S21" s="33"/>
      <c r="T21" s="33"/>
      <c r="U21" s="33"/>
      <c r="V21" s="33"/>
      <c r="W21" s="33"/>
      <c r="X21" s="33"/>
      <c r="Y21" s="33"/>
      <c r="Z21" s="33"/>
      <c r="AA21" s="214"/>
      <c r="AB21" s="215"/>
      <c r="AC21" s="215"/>
      <c r="AD21" s="216"/>
      <c r="AE21" s="216"/>
      <c r="AF21" s="216"/>
      <c r="AG21" s="217"/>
      <c r="AH21" s="218"/>
      <c r="AI21" s="2"/>
    </row>
    <row r="22" spans="1:35" ht="25.5">
      <c r="A22" s="24"/>
      <c r="B22" s="151" t="s">
        <v>164</v>
      </c>
      <c r="C22" s="87" t="s">
        <v>468</v>
      </c>
      <c r="D22" s="32" t="str">
        <f t="shared" si="3"/>
        <v>_Z</v>
      </c>
      <c r="E22" s="32" t="str">
        <f t="shared" si="3"/>
        <v>_Z</v>
      </c>
      <c r="F22" s="32" t="str">
        <f t="shared" si="4"/>
        <v>_Z</v>
      </c>
      <c r="G22" s="32" t="str">
        <f t="shared" si="5"/>
        <v>_Z</v>
      </c>
      <c r="H22" s="32" t="s">
        <v>442</v>
      </c>
      <c r="I22" s="32" t="s">
        <v>100</v>
      </c>
      <c r="J22" s="32" t="s">
        <v>101</v>
      </c>
      <c r="K22" s="32" t="s">
        <v>466</v>
      </c>
      <c r="L22" s="32" t="s">
        <v>469</v>
      </c>
      <c r="M22" s="33" t="s">
        <v>105</v>
      </c>
      <c r="N22" s="33"/>
      <c r="O22" s="33"/>
      <c r="P22" s="33"/>
      <c r="Q22" s="33"/>
      <c r="R22" s="33"/>
      <c r="S22" s="33"/>
      <c r="T22" s="33"/>
      <c r="U22" s="33"/>
      <c r="V22" s="33"/>
      <c r="W22" s="33"/>
      <c r="X22" s="33"/>
      <c r="Y22" s="33"/>
      <c r="Z22" s="33"/>
      <c r="AA22" s="219"/>
      <c r="AB22" s="220"/>
      <c r="AC22" s="220"/>
      <c r="AD22" s="221"/>
      <c r="AE22" s="221"/>
      <c r="AF22" s="221"/>
      <c r="AG22" s="222"/>
      <c r="AH22" s="223"/>
      <c r="AI22" s="2"/>
    </row>
    <row r="23" spans="1:35" ht="34.5">
      <c r="A23" s="107"/>
      <c r="B23" s="151" t="s">
        <v>169</v>
      </c>
      <c r="C23" s="87" t="s">
        <v>470</v>
      </c>
      <c r="D23" s="32" t="str">
        <f t="shared" si="3"/>
        <v>_Z</v>
      </c>
      <c r="E23" s="32" t="str">
        <f t="shared" si="3"/>
        <v>_Z</v>
      </c>
      <c r="F23" s="32" t="str">
        <f t="shared" si="4"/>
        <v>_Z</v>
      </c>
      <c r="G23" s="32" t="str">
        <f t="shared" si="5"/>
        <v>_Z</v>
      </c>
      <c r="H23" s="32" t="s">
        <v>442</v>
      </c>
      <c r="I23" s="32" t="s">
        <v>100</v>
      </c>
      <c r="J23" s="32" t="s">
        <v>101</v>
      </c>
      <c r="K23" s="32" t="s">
        <v>466</v>
      </c>
      <c r="L23" s="32" t="s">
        <v>471</v>
      </c>
      <c r="M23" s="33" t="s">
        <v>105</v>
      </c>
      <c r="N23" s="33"/>
      <c r="O23" s="33"/>
      <c r="P23" s="33"/>
      <c r="Q23" s="33"/>
      <c r="R23" s="33"/>
      <c r="S23" s="33"/>
      <c r="T23" s="33"/>
      <c r="U23" s="33"/>
      <c r="V23" s="33"/>
      <c r="W23" s="33"/>
      <c r="X23" s="33"/>
      <c r="Y23" s="33"/>
      <c r="Z23" s="33"/>
      <c r="AA23" s="219"/>
      <c r="AB23" s="220"/>
      <c r="AC23" s="220"/>
      <c r="AD23" s="221"/>
      <c r="AE23" s="221"/>
      <c r="AF23" s="221"/>
      <c r="AG23" s="222"/>
      <c r="AH23" s="223"/>
      <c r="AI23" s="2"/>
    </row>
    <row r="24" spans="1:35" ht="34.5">
      <c r="A24" s="48"/>
      <c r="B24" s="151" t="s">
        <v>389</v>
      </c>
      <c r="C24" s="87" t="s">
        <v>472</v>
      </c>
      <c r="D24" s="32" t="str">
        <f t="shared" si="3"/>
        <v>_Z</v>
      </c>
      <c r="E24" s="32" t="str">
        <f t="shared" si="3"/>
        <v>_Z</v>
      </c>
      <c r="F24" s="32" t="str">
        <f t="shared" si="4"/>
        <v>_Z</v>
      </c>
      <c r="G24" s="32" t="str">
        <f t="shared" si="5"/>
        <v>_Z</v>
      </c>
      <c r="H24" s="32" t="s">
        <v>442</v>
      </c>
      <c r="I24" s="32" t="s">
        <v>100</v>
      </c>
      <c r="J24" s="32" t="s">
        <v>101</v>
      </c>
      <c r="K24" s="32" t="s">
        <v>466</v>
      </c>
      <c r="L24" s="32" t="s">
        <v>473</v>
      </c>
      <c r="M24" s="33" t="s">
        <v>105</v>
      </c>
      <c r="N24" s="33"/>
      <c r="O24" s="33"/>
      <c r="P24" s="33"/>
      <c r="Q24" s="33"/>
      <c r="R24" s="33"/>
      <c r="S24" s="33"/>
      <c r="T24" s="33"/>
      <c r="U24" s="33"/>
      <c r="V24" s="33"/>
      <c r="W24" s="33"/>
      <c r="X24" s="33"/>
      <c r="Y24" s="33"/>
      <c r="Z24" s="33"/>
      <c r="AA24" s="219"/>
      <c r="AB24" s="220"/>
      <c r="AC24" s="220"/>
      <c r="AD24" s="221"/>
      <c r="AE24" s="221"/>
      <c r="AF24" s="221"/>
      <c r="AG24" s="222"/>
      <c r="AH24" s="223"/>
      <c r="AI24" s="2"/>
    </row>
    <row r="25" spans="1:35" ht="34.5">
      <c r="A25" s="107"/>
      <c r="B25" s="151" t="s">
        <v>391</v>
      </c>
      <c r="C25" s="87" t="s">
        <v>474</v>
      </c>
      <c r="D25" s="32" t="str">
        <f t="shared" si="3"/>
        <v>_Z</v>
      </c>
      <c r="E25" s="32" t="str">
        <f t="shared" si="3"/>
        <v>_Z</v>
      </c>
      <c r="F25" s="32" t="str">
        <f t="shared" si="4"/>
        <v>_Z</v>
      </c>
      <c r="G25" s="32" t="str">
        <f t="shared" si="5"/>
        <v>_Z</v>
      </c>
      <c r="H25" s="32" t="s">
        <v>442</v>
      </c>
      <c r="I25" s="32" t="s">
        <v>100</v>
      </c>
      <c r="J25" s="32" t="s">
        <v>101</v>
      </c>
      <c r="K25" s="32" t="s">
        <v>466</v>
      </c>
      <c r="L25" s="32" t="s">
        <v>475</v>
      </c>
      <c r="M25" s="33" t="s">
        <v>105</v>
      </c>
      <c r="N25" s="33"/>
      <c r="O25" s="33"/>
      <c r="P25" s="33"/>
      <c r="Q25" s="33"/>
      <c r="R25" s="33"/>
      <c r="S25" s="33"/>
      <c r="T25" s="33"/>
      <c r="U25" s="33"/>
      <c r="V25" s="33"/>
      <c r="W25" s="33"/>
      <c r="X25" s="33"/>
      <c r="Y25" s="33"/>
      <c r="Z25" s="33"/>
      <c r="AA25" s="219"/>
      <c r="AB25" s="220"/>
      <c r="AC25" s="220"/>
      <c r="AD25" s="221"/>
      <c r="AE25" s="221"/>
      <c r="AF25" s="221"/>
      <c r="AG25" s="222"/>
      <c r="AH25" s="223"/>
      <c r="AI25" s="2"/>
    </row>
    <row r="26" spans="1:35" ht="25.5">
      <c r="A26" s="109"/>
      <c r="B26" s="151" t="s">
        <v>393</v>
      </c>
      <c r="C26" s="87" t="s">
        <v>476</v>
      </c>
      <c r="D26" s="32" t="str">
        <f t="shared" si="3"/>
        <v>_Z</v>
      </c>
      <c r="E26" s="32" t="str">
        <f t="shared" si="3"/>
        <v>_Z</v>
      </c>
      <c r="F26" s="32" t="str">
        <f t="shared" si="4"/>
        <v>_Z</v>
      </c>
      <c r="G26" s="32" t="str">
        <f t="shared" si="5"/>
        <v>_Z</v>
      </c>
      <c r="H26" s="32" t="s">
        <v>442</v>
      </c>
      <c r="I26" s="32" t="s">
        <v>100</v>
      </c>
      <c r="J26" s="32" t="s">
        <v>101</v>
      </c>
      <c r="K26" s="32" t="s">
        <v>466</v>
      </c>
      <c r="L26" s="32" t="s">
        <v>477</v>
      </c>
      <c r="M26" s="33" t="s">
        <v>105</v>
      </c>
      <c r="N26" s="33"/>
      <c r="O26" s="33"/>
      <c r="P26" s="33"/>
      <c r="Q26" s="33"/>
      <c r="R26" s="33"/>
      <c r="S26" s="33"/>
      <c r="T26" s="33"/>
      <c r="U26" s="33"/>
      <c r="V26" s="33"/>
      <c r="W26" s="33"/>
      <c r="X26" s="33"/>
      <c r="Y26" s="33"/>
      <c r="Z26" s="33"/>
      <c r="AA26" s="219"/>
      <c r="AB26" s="220"/>
      <c r="AC26" s="220"/>
      <c r="AD26" s="221"/>
      <c r="AE26" s="221"/>
      <c r="AF26" s="221"/>
      <c r="AG26" s="222"/>
      <c r="AH26" s="223"/>
      <c r="AI26" s="2"/>
    </row>
    <row r="27" spans="1:35" ht="34.5">
      <c r="A27" s="48"/>
      <c r="B27" s="151" t="s">
        <v>424</v>
      </c>
      <c r="C27" s="87" t="s">
        <v>478</v>
      </c>
      <c r="D27" s="32" t="str">
        <f t="shared" si="3"/>
        <v>_Z</v>
      </c>
      <c r="E27" s="32" t="str">
        <f t="shared" si="3"/>
        <v>_Z</v>
      </c>
      <c r="F27" s="32" t="str">
        <f t="shared" si="4"/>
        <v>_Z</v>
      </c>
      <c r="G27" s="32" t="str">
        <f t="shared" si="5"/>
        <v>_Z</v>
      </c>
      <c r="H27" s="32" t="s">
        <v>442</v>
      </c>
      <c r="I27" s="32" t="s">
        <v>100</v>
      </c>
      <c r="J27" s="32" t="s">
        <v>101</v>
      </c>
      <c r="K27" s="32" t="s">
        <v>466</v>
      </c>
      <c r="L27" s="32" t="s">
        <v>479</v>
      </c>
      <c r="M27" s="33" t="s">
        <v>105</v>
      </c>
      <c r="N27" s="33"/>
      <c r="O27" s="33"/>
      <c r="P27" s="33"/>
      <c r="Q27" s="33"/>
      <c r="R27" s="33"/>
      <c r="S27" s="33"/>
      <c r="T27" s="33"/>
      <c r="U27" s="33"/>
      <c r="V27" s="33"/>
      <c r="W27" s="33"/>
      <c r="X27" s="33"/>
      <c r="Y27" s="33"/>
      <c r="Z27" s="33"/>
      <c r="AA27" s="219"/>
      <c r="AB27" s="220"/>
      <c r="AC27" s="220"/>
      <c r="AD27" s="221"/>
      <c r="AE27" s="221"/>
      <c r="AF27" s="221"/>
      <c r="AG27" s="222"/>
      <c r="AH27" s="223"/>
      <c r="AI27" s="2"/>
    </row>
    <row r="28" spans="1:35" ht="35.25" thickBot="1">
      <c r="A28" s="48"/>
      <c r="B28" s="151" t="s">
        <v>480</v>
      </c>
      <c r="C28" s="91" t="s">
        <v>481</v>
      </c>
      <c r="D28" s="92" t="str">
        <f t="shared" si="3"/>
        <v>_Z</v>
      </c>
      <c r="E28" s="92" t="str">
        <f t="shared" si="3"/>
        <v>_Z</v>
      </c>
      <c r="F28" s="92" t="str">
        <f t="shared" si="4"/>
        <v>_Z</v>
      </c>
      <c r="G28" s="92" t="str">
        <f t="shared" si="5"/>
        <v>_Z</v>
      </c>
      <c r="H28" s="92" t="s">
        <v>442</v>
      </c>
      <c r="I28" s="92" t="s">
        <v>100</v>
      </c>
      <c r="J28" s="92" t="s">
        <v>101</v>
      </c>
      <c r="K28" s="92" t="s">
        <v>466</v>
      </c>
      <c r="L28" s="92" t="s">
        <v>482</v>
      </c>
      <c r="M28" s="93" t="s">
        <v>105</v>
      </c>
      <c r="N28" s="93"/>
      <c r="O28" s="93"/>
      <c r="P28" s="93"/>
      <c r="Q28" s="93"/>
      <c r="R28" s="93"/>
      <c r="S28" s="93"/>
      <c r="T28" s="93"/>
      <c r="U28" s="93"/>
      <c r="V28" s="93"/>
      <c r="W28" s="93"/>
      <c r="X28" s="93"/>
      <c r="Y28" s="93"/>
      <c r="Z28" s="93"/>
      <c r="AA28" s="224"/>
      <c r="AB28" s="225"/>
      <c r="AC28" s="225"/>
      <c r="AD28" s="226"/>
      <c r="AE28" s="226"/>
      <c r="AF28" s="226"/>
      <c r="AG28" s="227"/>
      <c r="AH28" s="228"/>
      <c r="AI28" s="2"/>
    </row>
    <row r="29" spans="1:35" ht="27" thickTop="1" thickBot="1">
      <c r="A29" s="24"/>
      <c r="B29" s="151" t="s">
        <v>483</v>
      </c>
      <c r="C29" s="133" t="s">
        <v>484</v>
      </c>
      <c r="D29" s="94" t="str">
        <f t="shared" si="3"/>
        <v>_Z</v>
      </c>
      <c r="E29" s="94" t="str">
        <f t="shared" si="3"/>
        <v>_Z</v>
      </c>
      <c r="F29" s="94" t="str">
        <f t="shared" si="4"/>
        <v>_Z</v>
      </c>
      <c r="G29" s="94" t="str">
        <f t="shared" si="5"/>
        <v>_Z</v>
      </c>
      <c r="H29" s="94" t="s">
        <v>442</v>
      </c>
      <c r="I29" s="94" t="s">
        <v>100</v>
      </c>
      <c r="J29" s="94" t="s">
        <v>101</v>
      </c>
      <c r="K29" s="94" t="s">
        <v>466</v>
      </c>
      <c r="L29" s="94" t="s">
        <v>450</v>
      </c>
      <c r="M29" s="95" t="s">
        <v>105</v>
      </c>
      <c r="N29" s="95"/>
      <c r="O29" s="95"/>
      <c r="P29" s="95"/>
      <c r="Q29" s="95"/>
      <c r="R29" s="95"/>
      <c r="S29" s="95"/>
      <c r="T29" s="95"/>
      <c r="U29" s="95"/>
      <c r="V29" s="95"/>
      <c r="W29" s="95"/>
      <c r="X29" s="95"/>
      <c r="Y29" s="95"/>
      <c r="Z29" s="95"/>
      <c r="AA29" s="229"/>
      <c r="AB29" s="230"/>
      <c r="AC29" s="134"/>
      <c r="AD29" s="135"/>
      <c r="AE29" s="135"/>
      <c r="AF29" s="135"/>
      <c r="AG29" s="135"/>
      <c r="AH29" s="135"/>
      <c r="AI29" s="2"/>
    </row>
    <row r="30" spans="1:35">
      <c r="A30" s="2"/>
      <c r="B30" s="145"/>
      <c r="C30" s="2"/>
      <c r="D30" s="55"/>
      <c r="E30" s="55"/>
      <c r="F30" s="55"/>
      <c r="G30" s="55"/>
      <c r="H30" s="55"/>
      <c r="I30" s="55"/>
      <c r="J30" s="55"/>
      <c r="K30" s="55"/>
      <c r="L30" s="55"/>
      <c r="M30" s="55"/>
      <c r="N30" s="55"/>
      <c r="O30" s="55"/>
      <c r="P30" s="55"/>
      <c r="Q30" s="55"/>
      <c r="R30" s="55"/>
      <c r="S30" s="55"/>
      <c r="T30" s="55"/>
      <c r="U30" s="55"/>
      <c r="V30" s="55"/>
      <c r="W30" s="55"/>
      <c r="X30" s="55"/>
      <c r="Y30" s="55"/>
      <c r="Z30" s="55"/>
      <c r="AA30" s="2"/>
      <c r="AB30" s="2"/>
      <c r="AC30" s="2"/>
      <c r="AD30" s="2"/>
      <c r="AE30" s="2"/>
      <c r="AF30" s="2"/>
      <c r="AG30" s="2"/>
      <c r="AH30" s="2"/>
      <c r="AI30" s="2"/>
    </row>
    <row r="31" spans="1:35" ht="27.75" thickBot="1">
      <c r="A31" s="17"/>
      <c r="B31" s="142"/>
      <c r="C31" s="153" t="s">
        <v>485</v>
      </c>
      <c r="D31" s="57"/>
      <c r="E31" s="57"/>
      <c r="F31" s="57"/>
      <c r="G31" s="57"/>
      <c r="H31" s="57"/>
      <c r="I31" s="57"/>
      <c r="J31" s="57"/>
      <c r="K31" s="57"/>
      <c r="L31" s="57"/>
      <c r="M31" s="57"/>
      <c r="N31" s="57"/>
      <c r="O31" s="57"/>
      <c r="P31" s="57"/>
      <c r="Q31" s="57"/>
      <c r="R31" s="57"/>
      <c r="S31" s="57"/>
      <c r="T31" s="57"/>
      <c r="U31" s="57"/>
      <c r="V31" s="57"/>
      <c r="W31" s="57"/>
      <c r="X31" s="57"/>
      <c r="Y31" s="57"/>
      <c r="Z31" s="57"/>
      <c r="AA31" s="15"/>
      <c r="AB31" s="15"/>
      <c r="AC31" s="15"/>
      <c r="AD31" s="15"/>
      <c r="AE31" s="15"/>
      <c r="AF31" s="15"/>
      <c r="AG31" s="15"/>
      <c r="AH31" s="15"/>
      <c r="AI31" s="2"/>
    </row>
    <row r="32" spans="1:35" ht="44.25">
      <c r="A32" s="23"/>
      <c r="B32" s="151" t="s">
        <v>200</v>
      </c>
      <c r="C32" s="87" t="s">
        <v>486</v>
      </c>
      <c r="D32" s="32" t="str">
        <f t="shared" ref="D32:E36" si="6">D$4</f>
        <v>_Z</v>
      </c>
      <c r="E32" s="32" t="str">
        <f t="shared" si="6"/>
        <v>_Z</v>
      </c>
      <c r="F32" s="32" t="str">
        <f t="shared" ref="F32:F36" si="7">F$5</f>
        <v>_Z</v>
      </c>
      <c r="G32" s="32" t="str">
        <f t="shared" ref="G32:G36" si="8">G$6</f>
        <v>_Z</v>
      </c>
      <c r="H32" s="32" t="s">
        <v>442</v>
      </c>
      <c r="I32" s="32" t="s">
        <v>100</v>
      </c>
      <c r="J32" s="32" t="s">
        <v>101</v>
      </c>
      <c r="K32" s="32" t="s">
        <v>487</v>
      </c>
      <c r="L32" s="32" t="s">
        <v>488</v>
      </c>
      <c r="M32" s="33" t="s">
        <v>105</v>
      </c>
      <c r="N32" s="33"/>
      <c r="O32" s="33"/>
      <c r="P32" s="33"/>
      <c r="Q32" s="33"/>
      <c r="R32" s="33"/>
      <c r="S32" s="33"/>
      <c r="T32" s="33"/>
      <c r="U32" s="33"/>
      <c r="V32" s="33"/>
      <c r="W32" s="33"/>
      <c r="X32" s="33"/>
      <c r="Y32" s="33"/>
      <c r="Z32" s="33"/>
      <c r="AA32" s="214"/>
      <c r="AB32" s="215"/>
      <c r="AC32" s="215"/>
      <c r="AD32" s="216"/>
      <c r="AE32" s="216"/>
      <c r="AF32" s="216"/>
      <c r="AG32" s="217"/>
      <c r="AH32" s="218"/>
      <c r="AI32" s="2"/>
    </row>
    <row r="33" spans="1:35" ht="44.25">
      <c r="A33" s="106"/>
      <c r="B33" s="151" t="s">
        <v>206</v>
      </c>
      <c r="C33" s="87" t="s">
        <v>489</v>
      </c>
      <c r="D33" s="32" t="str">
        <f t="shared" si="6"/>
        <v>_Z</v>
      </c>
      <c r="E33" s="32" t="str">
        <f t="shared" si="6"/>
        <v>_Z</v>
      </c>
      <c r="F33" s="32" t="str">
        <f t="shared" si="7"/>
        <v>_Z</v>
      </c>
      <c r="G33" s="32" t="str">
        <f t="shared" si="8"/>
        <v>_Z</v>
      </c>
      <c r="H33" s="32" t="s">
        <v>442</v>
      </c>
      <c r="I33" s="32" t="s">
        <v>100</v>
      </c>
      <c r="J33" s="32" t="s">
        <v>101</v>
      </c>
      <c r="K33" s="32" t="s">
        <v>487</v>
      </c>
      <c r="L33" s="32" t="s">
        <v>490</v>
      </c>
      <c r="M33" s="33" t="s">
        <v>105</v>
      </c>
      <c r="N33" s="33"/>
      <c r="O33" s="33"/>
      <c r="P33" s="33"/>
      <c r="Q33" s="33"/>
      <c r="R33" s="33"/>
      <c r="S33" s="33"/>
      <c r="T33" s="33"/>
      <c r="U33" s="33"/>
      <c r="V33" s="33"/>
      <c r="W33" s="33"/>
      <c r="X33" s="33"/>
      <c r="Y33" s="33"/>
      <c r="Z33" s="33"/>
      <c r="AA33" s="219"/>
      <c r="AB33" s="220"/>
      <c r="AC33" s="220"/>
      <c r="AD33" s="221"/>
      <c r="AE33" s="221"/>
      <c r="AF33" s="221"/>
      <c r="AG33" s="222"/>
      <c r="AH33" s="223"/>
      <c r="AI33" s="2"/>
    </row>
    <row r="34" spans="1:35" ht="48.75">
      <c r="A34" s="106"/>
      <c r="B34" s="151" t="s">
        <v>207</v>
      </c>
      <c r="C34" s="87" t="s">
        <v>491</v>
      </c>
      <c r="D34" s="32" t="str">
        <f t="shared" si="6"/>
        <v>_Z</v>
      </c>
      <c r="E34" s="32" t="str">
        <f t="shared" si="6"/>
        <v>_Z</v>
      </c>
      <c r="F34" s="32" t="str">
        <f t="shared" si="7"/>
        <v>_Z</v>
      </c>
      <c r="G34" s="32" t="str">
        <f t="shared" si="8"/>
        <v>_Z</v>
      </c>
      <c r="H34" s="32" t="s">
        <v>442</v>
      </c>
      <c r="I34" s="32" t="s">
        <v>100</v>
      </c>
      <c r="J34" s="32" t="s">
        <v>101</v>
      </c>
      <c r="K34" s="32" t="s">
        <v>487</v>
      </c>
      <c r="L34" s="32" t="s">
        <v>492</v>
      </c>
      <c r="M34" s="33" t="s">
        <v>105</v>
      </c>
      <c r="N34" s="33"/>
      <c r="O34" s="33"/>
      <c r="P34" s="33"/>
      <c r="Q34" s="33"/>
      <c r="R34" s="33"/>
      <c r="S34" s="33"/>
      <c r="T34" s="33"/>
      <c r="U34" s="33"/>
      <c r="V34" s="33"/>
      <c r="W34" s="33"/>
      <c r="X34" s="33"/>
      <c r="Y34" s="33"/>
      <c r="Z34" s="33"/>
      <c r="AA34" s="219"/>
      <c r="AB34" s="220"/>
      <c r="AC34" s="220"/>
      <c r="AD34" s="221"/>
      <c r="AE34" s="221"/>
      <c r="AF34" s="221"/>
      <c r="AG34" s="222"/>
      <c r="AH34" s="223"/>
      <c r="AI34" s="2"/>
    </row>
    <row r="35" spans="1:35" ht="35.25" thickBot="1">
      <c r="A35" s="48"/>
      <c r="B35" s="151" t="s">
        <v>395</v>
      </c>
      <c r="C35" s="91" t="s">
        <v>481</v>
      </c>
      <c r="D35" s="32" t="str">
        <f t="shared" si="6"/>
        <v>_Z</v>
      </c>
      <c r="E35" s="32" t="str">
        <f t="shared" si="6"/>
        <v>_Z</v>
      </c>
      <c r="F35" s="32" t="str">
        <f t="shared" si="7"/>
        <v>_Z</v>
      </c>
      <c r="G35" s="32" t="str">
        <f t="shared" si="8"/>
        <v>_Z</v>
      </c>
      <c r="H35" s="32" t="s">
        <v>442</v>
      </c>
      <c r="I35" s="32" t="s">
        <v>100</v>
      </c>
      <c r="J35" s="32" t="s">
        <v>101</v>
      </c>
      <c r="K35" s="32" t="s">
        <v>487</v>
      </c>
      <c r="L35" s="32" t="s">
        <v>482</v>
      </c>
      <c r="M35" s="33" t="s">
        <v>105</v>
      </c>
      <c r="N35" s="33"/>
      <c r="O35" s="33"/>
      <c r="P35" s="33"/>
      <c r="Q35" s="33"/>
      <c r="R35" s="33"/>
      <c r="S35" s="33"/>
      <c r="T35" s="33"/>
      <c r="U35" s="33"/>
      <c r="V35" s="33"/>
      <c r="W35" s="33"/>
      <c r="X35" s="33"/>
      <c r="Y35" s="33"/>
      <c r="Z35" s="33"/>
      <c r="AA35" s="219"/>
      <c r="AB35" s="220"/>
      <c r="AC35" s="220"/>
      <c r="AD35" s="221"/>
      <c r="AE35" s="221"/>
      <c r="AF35" s="221"/>
      <c r="AG35" s="222"/>
      <c r="AH35" s="223"/>
      <c r="AI35" s="2"/>
    </row>
    <row r="36" spans="1:35" ht="27" thickTop="1" thickBot="1">
      <c r="A36" s="24"/>
      <c r="B36" s="151" t="s">
        <v>493</v>
      </c>
      <c r="C36" s="133" t="s">
        <v>484</v>
      </c>
      <c r="D36" s="94" t="str">
        <f t="shared" si="6"/>
        <v>_Z</v>
      </c>
      <c r="E36" s="94" t="str">
        <f t="shared" si="6"/>
        <v>_Z</v>
      </c>
      <c r="F36" s="94" t="str">
        <f t="shared" si="7"/>
        <v>_Z</v>
      </c>
      <c r="G36" s="94" t="str">
        <f t="shared" si="8"/>
        <v>_Z</v>
      </c>
      <c r="H36" s="94" t="s">
        <v>442</v>
      </c>
      <c r="I36" s="94" t="s">
        <v>100</v>
      </c>
      <c r="J36" s="94" t="s">
        <v>101</v>
      </c>
      <c r="K36" s="94" t="s">
        <v>487</v>
      </c>
      <c r="L36" s="94" t="s">
        <v>450</v>
      </c>
      <c r="M36" s="95" t="s">
        <v>105</v>
      </c>
      <c r="N36" s="95"/>
      <c r="O36" s="95"/>
      <c r="P36" s="95"/>
      <c r="Q36" s="95"/>
      <c r="R36" s="95"/>
      <c r="S36" s="95"/>
      <c r="T36" s="95"/>
      <c r="U36" s="95"/>
      <c r="V36" s="95"/>
      <c r="W36" s="95"/>
      <c r="X36" s="95"/>
      <c r="Y36" s="95"/>
      <c r="Z36" s="95"/>
      <c r="AA36" s="229"/>
      <c r="AB36" s="230"/>
      <c r="AC36" s="134"/>
      <c r="AD36" s="135"/>
      <c r="AE36" s="135"/>
      <c r="AF36" s="135"/>
      <c r="AG36" s="135"/>
      <c r="AH36" s="135"/>
      <c r="AI36" s="2"/>
    </row>
    <row r="37" spans="1:35">
      <c r="A37" s="2"/>
      <c r="B37" s="145"/>
      <c r="C37" s="2"/>
      <c r="D37" s="55"/>
      <c r="E37" s="55"/>
      <c r="F37" s="55"/>
      <c r="G37" s="55"/>
      <c r="H37" s="55"/>
      <c r="I37" s="55"/>
      <c r="J37" s="55"/>
      <c r="K37" s="55"/>
      <c r="L37" s="55"/>
      <c r="M37" s="55"/>
      <c r="N37" s="55"/>
      <c r="O37" s="55"/>
      <c r="P37" s="55"/>
      <c r="Q37" s="55"/>
      <c r="R37" s="55"/>
      <c r="S37" s="55"/>
      <c r="T37" s="55"/>
      <c r="U37" s="55"/>
      <c r="V37" s="55"/>
      <c r="W37" s="55"/>
      <c r="X37" s="55"/>
      <c r="Y37" s="55"/>
      <c r="Z37" s="55"/>
      <c r="AA37" s="2"/>
      <c r="AB37" s="2"/>
      <c r="AC37" s="2"/>
      <c r="AD37" s="2"/>
      <c r="AE37" s="2"/>
      <c r="AF37" s="2"/>
      <c r="AG37" s="2"/>
      <c r="AH37" s="2"/>
      <c r="AI37" s="2"/>
    </row>
    <row r="38" spans="1:35" ht="27.75" thickBot="1">
      <c r="A38" s="17"/>
      <c r="B38" s="142"/>
      <c r="C38" s="153" t="s">
        <v>494</v>
      </c>
      <c r="D38" s="57"/>
      <c r="E38" s="57"/>
      <c r="F38" s="57"/>
      <c r="G38" s="57"/>
      <c r="H38" s="57"/>
      <c r="I38" s="57"/>
      <c r="J38" s="57"/>
      <c r="K38" s="57"/>
      <c r="L38" s="57"/>
      <c r="M38" s="57"/>
      <c r="N38" s="57"/>
      <c r="O38" s="57"/>
      <c r="P38" s="57"/>
      <c r="Q38" s="57"/>
      <c r="R38" s="57"/>
      <c r="S38" s="57"/>
      <c r="T38" s="57"/>
      <c r="U38" s="57"/>
      <c r="V38" s="57"/>
      <c r="W38" s="57"/>
      <c r="X38" s="57"/>
      <c r="Y38" s="57"/>
      <c r="Z38" s="57"/>
      <c r="AA38" s="15"/>
      <c r="AB38" s="15"/>
      <c r="AC38" s="15"/>
      <c r="AD38" s="15"/>
      <c r="AE38" s="15"/>
      <c r="AF38" s="15"/>
      <c r="AG38" s="15"/>
      <c r="AH38" s="15"/>
      <c r="AI38" s="2"/>
    </row>
    <row r="39" spans="1:35" ht="34.5">
      <c r="A39" s="107"/>
      <c r="B39" s="151" t="s">
        <v>223</v>
      </c>
      <c r="C39" s="87" t="s">
        <v>495</v>
      </c>
      <c r="D39" s="32" t="str">
        <f t="shared" ref="D39:E42" si="9">D$4</f>
        <v>_Z</v>
      </c>
      <c r="E39" s="32" t="str">
        <f t="shared" si="9"/>
        <v>_Z</v>
      </c>
      <c r="F39" s="32" t="str">
        <f t="shared" ref="F39:F42" si="10">F$5</f>
        <v>_Z</v>
      </c>
      <c r="G39" s="32" t="str">
        <f t="shared" ref="G39:G42" si="11">G$6</f>
        <v>_Z</v>
      </c>
      <c r="H39" s="32" t="s">
        <v>442</v>
      </c>
      <c r="I39" s="32" t="s">
        <v>100</v>
      </c>
      <c r="J39" s="32" t="s">
        <v>101</v>
      </c>
      <c r="K39" s="32" t="s">
        <v>496</v>
      </c>
      <c r="L39" s="32" t="s">
        <v>497</v>
      </c>
      <c r="M39" s="33" t="s">
        <v>105</v>
      </c>
      <c r="N39" s="33"/>
      <c r="O39" s="33"/>
      <c r="P39" s="33"/>
      <c r="Q39" s="33"/>
      <c r="R39" s="33"/>
      <c r="S39" s="33"/>
      <c r="T39" s="33"/>
      <c r="U39" s="33"/>
      <c r="V39" s="33"/>
      <c r="W39" s="33"/>
      <c r="X39" s="33"/>
      <c r="Y39" s="33"/>
      <c r="Z39" s="33"/>
      <c r="AA39" s="214"/>
      <c r="AB39" s="215"/>
      <c r="AC39" s="215"/>
      <c r="AD39" s="216"/>
      <c r="AE39" s="216"/>
      <c r="AF39" s="216"/>
      <c r="AG39" s="217"/>
      <c r="AH39" s="218"/>
      <c r="AI39" s="2"/>
    </row>
    <row r="40" spans="1:35" ht="34.5">
      <c r="A40" s="107"/>
      <c r="B40" s="151" t="s">
        <v>230</v>
      </c>
      <c r="C40" s="87" t="s">
        <v>498</v>
      </c>
      <c r="D40" s="32" t="str">
        <f t="shared" si="9"/>
        <v>_Z</v>
      </c>
      <c r="E40" s="32" t="str">
        <f t="shared" si="9"/>
        <v>_Z</v>
      </c>
      <c r="F40" s="32" t="str">
        <f t="shared" si="10"/>
        <v>_Z</v>
      </c>
      <c r="G40" s="32" t="str">
        <f t="shared" si="11"/>
        <v>_Z</v>
      </c>
      <c r="H40" s="32" t="s">
        <v>442</v>
      </c>
      <c r="I40" s="32" t="s">
        <v>100</v>
      </c>
      <c r="J40" s="32" t="s">
        <v>101</v>
      </c>
      <c r="K40" s="32" t="s">
        <v>496</v>
      </c>
      <c r="L40" s="32" t="s">
        <v>499</v>
      </c>
      <c r="M40" s="33" t="s">
        <v>105</v>
      </c>
      <c r="N40" s="33"/>
      <c r="O40" s="33"/>
      <c r="P40" s="33"/>
      <c r="Q40" s="33"/>
      <c r="R40" s="33"/>
      <c r="S40" s="33"/>
      <c r="T40" s="33"/>
      <c r="U40" s="33"/>
      <c r="V40" s="33"/>
      <c r="W40" s="33"/>
      <c r="X40" s="33"/>
      <c r="Y40" s="33"/>
      <c r="Z40" s="33"/>
      <c r="AA40" s="219"/>
      <c r="AB40" s="220"/>
      <c r="AC40" s="220"/>
      <c r="AD40" s="221"/>
      <c r="AE40" s="221"/>
      <c r="AF40" s="221"/>
      <c r="AG40" s="222"/>
      <c r="AH40" s="223"/>
      <c r="AI40" s="2"/>
    </row>
    <row r="41" spans="1:35" ht="35.25" thickBot="1">
      <c r="A41" s="48"/>
      <c r="B41" s="151" t="s">
        <v>231</v>
      </c>
      <c r="C41" s="91" t="s">
        <v>481</v>
      </c>
      <c r="D41" s="32" t="str">
        <f t="shared" si="9"/>
        <v>_Z</v>
      </c>
      <c r="E41" s="32" t="str">
        <f t="shared" si="9"/>
        <v>_Z</v>
      </c>
      <c r="F41" s="32" t="str">
        <f t="shared" si="10"/>
        <v>_Z</v>
      </c>
      <c r="G41" s="32" t="str">
        <f t="shared" si="11"/>
        <v>_Z</v>
      </c>
      <c r="H41" s="32" t="s">
        <v>442</v>
      </c>
      <c r="I41" s="32" t="s">
        <v>100</v>
      </c>
      <c r="J41" s="32" t="s">
        <v>101</v>
      </c>
      <c r="K41" s="32" t="s">
        <v>496</v>
      </c>
      <c r="L41" s="32" t="s">
        <v>482</v>
      </c>
      <c r="M41" s="33" t="s">
        <v>105</v>
      </c>
      <c r="N41" s="33"/>
      <c r="O41" s="33"/>
      <c r="P41" s="33"/>
      <c r="Q41" s="33"/>
      <c r="R41" s="33"/>
      <c r="S41" s="33"/>
      <c r="T41" s="33"/>
      <c r="U41" s="33"/>
      <c r="V41" s="33"/>
      <c r="W41" s="33"/>
      <c r="X41" s="33"/>
      <c r="Y41" s="33"/>
      <c r="Z41" s="33"/>
      <c r="AA41" s="219"/>
      <c r="AB41" s="220"/>
      <c r="AC41" s="220"/>
      <c r="AD41" s="221"/>
      <c r="AE41" s="221"/>
      <c r="AF41" s="221"/>
      <c r="AG41" s="222"/>
      <c r="AH41" s="223"/>
      <c r="AI41" s="2"/>
    </row>
    <row r="42" spans="1:35" ht="27" thickTop="1" thickBot="1">
      <c r="A42" s="24"/>
      <c r="B42" s="151" t="s">
        <v>500</v>
      </c>
      <c r="C42" s="133" t="s">
        <v>484</v>
      </c>
      <c r="D42" s="94" t="str">
        <f t="shared" si="9"/>
        <v>_Z</v>
      </c>
      <c r="E42" s="94" t="str">
        <f t="shared" si="9"/>
        <v>_Z</v>
      </c>
      <c r="F42" s="94" t="str">
        <f t="shared" si="10"/>
        <v>_Z</v>
      </c>
      <c r="G42" s="94" t="str">
        <f t="shared" si="11"/>
        <v>_Z</v>
      </c>
      <c r="H42" s="94" t="s">
        <v>442</v>
      </c>
      <c r="I42" s="94" t="s">
        <v>100</v>
      </c>
      <c r="J42" s="94" t="s">
        <v>101</v>
      </c>
      <c r="K42" s="94" t="s">
        <v>496</v>
      </c>
      <c r="L42" s="94" t="s">
        <v>450</v>
      </c>
      <c r="M42" s="95" t="s">
        <v>105</v>
      </c>
      <c r="N42" s="95"/>
      <c r="O42" s="95"/>
      <c r="P42" s="95"/>
      <c r="Q42" s="95"/>
      <c r="R42" s="95"/>
      <c r="S42" s="95"/>
      <c r="T42" s="95"/>
      <c r="U42" s="95"/>
      <c r="V42" s="95"/>
      <c r="W42" s="95"/>
      <c r="X42" s="95"/>
      <c r="Y42" s="95"/>
      <c r="Z42" s="95"/>
      <c r="AA42" s="229"/>
      <c r="AB42" s="230"/>
      <c r="AC42" s="134"/>
      <c r="AD42" s="135"/>
      <c r="AE42" s="135"/>
      <c r="AF42" s="135"/>
      <c r="AG42" s="135"/>
      <c r="AH42" s="135"/>
      <c r="AI42" s="2"/>
    </row>
    <row r="43" spans="1:35">
      <c r="A43" s="2"/>
      <c r="B43" s="152"/>
      <c r="C43" s="2"/>
      <c r="D43" s="55"/>
      <c r="E43" s="55"/>
      <c r="F43" s="55"/>
      <c r="G43" s="55"/>
      <c r="H43" s="55"/>
      <c r="I43" s="55"/>
      <c r="J43" s="55"/>
      <c r="K43" s="55"/>
      <c r="L43" s="55"/>
      <c r="M43" s="55"/>
      <c r="N43" s="55"/>
      <c r="O43" s="55"/>
      <c r="P43" s="55"/>
      <c r="Q43" s="55"/>
      <c r="R43" s="55"/>
      <c r="S43" s="55"/>
      <c r="T43" s="55"/>
      <c r="U43" s="55"/>
      <c r="V43" s="55"/>
      <c r="W43" s="55"/>
      <c r="X43" s="55"/>
      <c r="Y43" s="55"/>
      <c r="Z43" s="55"/>
      <c r="AA43" s="2"/>
      <c r="AB43" s="2"/>
      <c r="AC43" s="2"/>
      <c r="AD43" s="2"/>
      <c r="AE43" s="2"/>
      <c r="AF43" s="2"/>
      <c r="AG43" s="2"/>
      <c r="AH43" s="2"/>
      <c r="AI43" s="2"/>
    </row>
    <row r="44" spans="1:35" ht="27.75" thickBot="1">
      <c r="A44" s="17"/>
      <c r="B44" s="142"/>
      <c r="C44" s="153" t="s">
        <v>501</v>
      </c>
      <c r="D44" s="57"/>
      <c r="E44" s="57"/>
      <c r="F44" s="57"/>
      <c r="G44" s="57"/>
      <c r="H44" s="57"/>
      <c r="I44" s="57"/>
      <c r="J44" s="57"/>
      <c r="K44" s="57"/>
      <c r="L44" s="57"/>
      <c r="M44" s="57"/>
      <c r="N44" s="57"/>
      <c r="O44" s="57"/>
      <c r="P44" s="57"/>
      <c r="Q44" s="57"/>
      <c r="R44" s="57"/>
      <c r="S44" s="57"/>
      <c r="T44" s="57"/>
      <c r="U44" s="57"/>
      <c r="V44" s="57"/>
      <c r="W44" s="57"/>
      <c r="X44" s="57"/>
      <c r="Y44" s="57"/>
      <c r="Z44" s="57"/>
      <c r="AA44" s="15"/>
      <c r="AB44" s="15"/>
      <c r="AC44" s="15"/>
      <c r="AD44" s="15"/>
      <c r="AE44" s="15"/>
      <c r="AF44" s="15"/>
      <c r="AG44" s="15"/>
      <c r="AH44" s="15"/>
      <c r="AI44" s="2"/>
    </row>
    <row r="45" spans="1:35" ht="34.5">
      <c r="A45" s="107"/>
      <c r="B45" s="151" t="s">
        <v>255</v>
      </c>
      <c r="C45" s="87" t="s">
        <v>502</v>
      </c>
      <c r="D45" s="32" t="str">
        <f t="shared" ref="D45:E48" si="12">D$4</f>
        <v>_Z</v>
      </c>
      <c r="E45" s="32" t="str">
        <f t="shared" si="12"/>
        <v>_Z</v>
      </c>
      <c r="F45" s="32" t="str">
        <f t="shared" ref="F45:F48" si="13">F$5</f>
        <v>_Z</v>
      </c>
      <c r="G45" s="32" t="str">
        <f t="shared" ref="G45:G48" si="14">G$6</f>
        <v>_Z</v>
      </c>
      <c r="H45" s="32" t="s">
        <v>442</v>
      </c>
      <c r="I45" s="32" t="s">
        <v>100</v>
      </c>
      <c r="J45" s="32" t="s">
        <v>101</v>
      </c>
      <c r="K45" s="32" t="s">
        <v>482</v>
      </c>
      <c r="L45" s="32" t="s">
        <v>503</v>
      </c>
      <c r="M45" s="33" t="s">
        <v>105</v>
      </c>
      <c r="N45" s="33"/>
      <c r="O45" s="33"/>
      <c r="P45" s="33"/>
      <c r="Q45" s="33"/>
      <c r="R45" s="33"/>
      <c r="S45" s="33"/>
      <c r="T45" s="33"/>
      <c r="U45" s="33"/>
      <c r="V45" s="33"/>
      <c r="W45" s="33"/>
      <c r="X45" s="33"/>
      <c r="Y45" s="33"/>
      <c r="Z45" s="33"/>
      <c r="AA45" s="214"/>
      <c r="AB45" s="215"/>
      <c r="AC45" s="215"/>
      <c r="AD45" s="216"/>
      <c r="AE45" s="216"/>
      <c r="AF45" s="216"/>
      <c r="AG45" s="217"/>
      <c r="AH45" s="218"/>
      <c r="AI45" s="2"/>
    </row>
    <row r="46" spans="1:35" ht="34.5">
      <c r="A46" s="48"/>
      <c r="B46" s="151" t="s">
        <v>263</v>
      </c>
      <c r="C46" s="87" t="s">
        <v>504</v>
      </c>
      <c r="D46" s="32" t="str">
        <f t="shared" si="12"/>
        <v>_Z</v>
      </c>
      <c r="E46" s="32" t="str">
        <f t="shared" si="12"/>
        <v>_Z</v>
      </c>
      <c r="F46" s="32" t="str">
        <f t="shared" si="13"/>
        <v>_Z</v>
      </c>
      <c r="G46" s="32" t="str">
        <f t="shared" si="14"/>
        <v>_Z</v>
      </c>
      <c r="H46" s="32" t="s">
        <v>442</v>
      </c>
      <c r="I46" s="32" t="s">
        <v>100</v>
      </c>
      <c r="J46" s="32" t="s">
        <v>101</v>
      </c>
      <c r="K46" s="32" t="s">
        <v>482</v>
      </c>
      <c r="L46" s="32" t="s">
        <v>505</v>
      </c>
      <c r="M46" s="33" t="s">
        <v>105</v>
      </c>
      <c r="N46" s="33"/>
      <c r="O46" s="33"/>
      <c r="P46" s="33"/>
      <c r="Q46" s="33"/>
      <c r="R46" s="33"/>
      <c r="S46" s="33"/>
      <c r="T46" s="33"/>
      <c r="U46" s="33"/>
      <c r="V46" s="33"/>
      <c r="W46" s="33"/>
      <c r="X46" s="33"/>
      <c r="Y46" s="33"/>
      <c r="Z46" s="33"/>
      <c r="AA46" s="219"/>
      <c r="AB46" s="220"/>
      <c r="AC46" s="220"/>
      <c r="AD46" s="221"/>
      <c r="AE46" s="221"/>
      <c r="AF46" s="221"/>
      <c r="AG46" s="222"/>
      <c r="AH46" s="223"/>
      <c r="AI46" s="2"/>
    </row>
    <row r="47" spans="1:35" ht="35.25" thickBot="1">
      <c r="A47" s="48"/>
      <c r="B47" s="151" t="s">
        <v>270</v>
      </c>
      <c r="C47" s="91" t="s">
        <v>481</v>
      </c>
      <c r="D47" s="32" t="str">
        <f t="shared" si="12"/>
        <v>_Z</v>
      </c>
      <c r="E47" s="32" t="str">
        <f t="shared" si="12"/>
        <v>_Z</v>
      </c>
      <c r="F47" s="32" t="str">
        <f t="shared" si="13"/>
        <v>_Z</v>
      </c>
      <c r="G47" s="32" t="str">
        <f t="shared" si="14"/>
        <v>_Z</v>
      </c>
      <c r="H47" s="32" t="s">
        <v>442</v>
      </c>
      <c r="I47" s="32" t="s">
        <v>100</v>
      </c>
      <c r="J47" s="32" t="s">
        <v>101</v>
      </c>
      <c r="K47" s="32" t="s">
        <v>482</v>
      </c>
      <c r="L47" s="32" t="s">
        <v>482</v>
      </c>
      <c r="M47" s="33" t="s">
        <v>105</v>
      </c>
      <c r="N47" s="33"/>
      <c r="O47" s="33"/>
      <c r="P47" s="33"/>
      <c r="Q47" s="33"/>
      <c r="R47" s="33"/>
      <c r="S47" s="33"/>
      <c r="T47" s="33"/>
      <c r="U47" s="33"/>
      <c r="V47" s="33"/>
      <c r="W47" s="33"/>
      <c r="X47" s="33"/>
      <c r="Y47" s="33"/>
      <c r="Z47" s="33"/>
      <c r="AA47" s="219"/>
      <c r="AB47" s="220"/>
      <c r="AC47" s="220"/>
      <c r="AD47" s="221"/>
      <c r="AE47" s="221"/>
      <c r="AF47" s="221"/>
      <c r="AG47" s="222"/>
      <c r="AH47" s="223"/>
      <c r="AI47" s="2"/>
    </row>
    <row r="48" spans="1:35" ht="27" thickTop="1" thickBot="1">
      <c r="A48" s="24"/>
      <c r="B48" s="151" t="s">
        <v>324</v>
      </c>
      <c r="C48" s="133" t="s">
        <v>484</v>
      </c>
      <c r="D48" s="94" t="str">
        <f t="shared" si="12"/>
        <v>_Z</v>
      </c>
      <c r="E48" s="94" t="str">
        <f t="shared" si="12"/>
        <v>_Z</v>
      </c>
      <c r="F48" s="94" t="str">
        <f t="shared" si="13"/>
        <v>_Z</v>
      </c>
      <c r="G48" s="94" t="str">
        <f t="shared" si="14"/>
        <v>_Z</v>
      </c>
      <c r="H48" s="94" t="s">
        <v>442</v>
      </c>
      <c r="I48" s="94" t="s">
        <v>100</v>
      </c>
      <c r="J48" s="94" t="s">
        <v>101</v>
      </c>
      <c r="K48" s="94" t="s">
        <v>482</v>
      </c>
      <c r="L48" s="94" t="s">
        <v>450</v>
      </c>
      <c r="M48" s="95" t="s">
        <v>105</v>
      </c>
      <c r="N48" s="95"/>
      <c r="O48" s="95"/>
      <c r="P48" s="95"/>
      <c r="Q48" s="95"/>
      <c r="R48" s="95"/>
      <c r="S48" s="95"/>
      <c r="T48" s="95"/>
      <c r="U48" s="95"/>
      <c r="V48" s="95"/>
      <c r="W48" s="95"/>
      <c r="X48" s="95"/>
      <c r="Y48" s="95"/>
      <c r="Z48" s="95"/>
      <c r="AA48" s="229"/>
      <c r="AB48" s="230"/>
      <c r="AC48" s="134"/>
      <c r="AD48" s="135"/>
      <c r="AE48" s="135"/>
      <c r="AF48" s="135"/>
      <c r="AG48" s="135"/>
      <c r="AH48" s="135"/>
      <c r="AI48" s="2"/>
    </row>
    <row r="49" spans="1:35">
      <c r="A49" s="2"/>
      <c r="B49" s="2"/>
      <c r="C49" s="2"/>
      <c r="D49" s="55"/>
      <c r="E49" s="55"/>
      <c r="F49" s="55"/>
      <c r="G49" s="55"/>
      <c r="H49" s="55"/>
      <c r="I49" s="55"/>
      <c r="J49" s="55"/>
      <c r="K49" s="55"/>
      <c r="L49" s="55"/>
      <c r="M49" s="55"/>
      <c r="N49" s="55"/>
      <c r="O49" s="55"/>
      <c r="P49" s="55"/>
      <c r="Q49" s="55"/>
      <c r="R49" s="55"/>
      <c r="S49" s="55"/>
      <c r="T49" s="55"/>
      <c r="U49" s="55"/>
      <c r="V49" s="55"/>
      <c r="W49" s="55"/>
      <c r="X49" s="55"/>
      <c r="Y49" s="55"/>
      <c r="Z49" s="55"/>
      <c r="AA49" s="2"/>
      <c r="AB49" s="2"/>
      <c r="AC49" s="2"/>
      <c r="AD49" s="2"/>
      <c r="AE49" s="2"/>
      <c r="AF49" s="2"/>
      <c r="AG49" s="2"/>
      <c r="AH49" s="2"/>
      <c r="AI49" s="2"/>
    </row>
  </sheetData>
  <customSheetViews>
    <customSheetView guid="{6BC124F8-FF32-46A8-9546-0AB2012D915E}" hiddenRows="1" hiddenColumns="1">
      <pageMargins left="0" right="0" top="0" bottom="0" header="0" footer="0"/>
    </customSheetView>
    <customSheetView guid="{2758B649-C343-4294-AF14-7AD56A575A4D}" scale="85" hiddenColumns="1">
      <pageMargins left="0" right="0" top="0" bottom="0" header="0" footer="0"/>
    </customSheetView>
  </customSheetViews>
  <mergeCells count="11">
    <mergeCell ref="AD16:AG16"/>
    <mergeCell ref="AC15:AG15"/>
    <mergeCell ref="AB15:AB16"/>
    <mergeCell ref="AA15:AA16"/>
    <mergeCell ref="AH15:AH16"/>
    <mergeCell ref="AC16:AC17"/>
    <mergeCell ref="AA8:AH8"/>
    <mergeCell ref="AA4:AF4"/>
    <mergeCell ref="AA5:AF5"/>
    <mergeCell ref="AA6:AF6"/>
    <mergeCell ref="AA7:AH7"/>
  </mergeCells>
  <phoneticPr fontId="8" type="noConversion"/>
  <conditionalFormatting sqref="AD21:AG28 AD32:AG35 AD39:AG41 AD45:AG47">
    <cfRule type="expression" dxfId="15" priority="1">
      <formula>$AC21="Yes"</formula>
    </cfRule>
  </conditionalFormatting>
  <conditionalFormatting sqref="AC21:AG28 AC32:AG35 AC39:AG41 AC45:AG47">
    <cfRule type="expression" dxfId="14" priority="19">
      <formula>OR($AA21="(a) Not applicable",$AA21="(m) Missing")</formula>
    </cfRule>
  </conditionalFormatting>
  <dataValidations count="3">
    <dataValidation type="list" allowBlank="1" showInputMessage="1" showErrorMessage="1" sqref="AA21:AA28 AA32:AA35 AA39:AA41 AA45:AA47" xr:uid="{2D2E57CF-58DB-4FEF-8E7A-3AA315CD7FD8}">
      <formula1>Decision_level</formula1>
    </dataValidation>
    <dataValidation type="list" allowBlank="1" showInputMessage="1" showErrorMessage="1" sqref="AB21:AB28 AB32:AB35 AB39:AB41 AB45:AB47" xr:uid="{9CF07826-F8DC-4B43-929B-C144076B086C}">
      <formula1>Nature_compensation</formula1>
    </dataValidation>
    <dataValidation type="list" allowBlank="1" showInputMessage="1" showErrorMessage="1" sqref="AC21:AG28 AC32:AG35 AC41:AF41 AC39:AG40 AC45:AG47" xr:uid="{C6C44F17-AA3B-4107-90A8-76EFD0B8AB84}">
      <formula1>YNM</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01C1F-8720-4A8A-9BC4-023D9387CE82}">
  <sheetPr codeName="Sheet7">
    <tabColor rgb="FF92D050"/>
    <pageSetUpPr fitToPage="1"/>
  </sheetPr>
  <dimension ref="A1:AI26"/>
  <sheetViews>
    <sheetView zoomScaleNormal="100" workbookViewId="0"/>
  </sheetViews>
  <sheetFormatPr defaultColWidth="0" defaultRowHeight="12.75" zeroHeight="1"/>
  <cols>
    <col min="1" max="1" width="2.140625" customWidth="1"/>
    <col min="2" max="2" width="7.5703125" customWidth="1"/>
    <col min="3" max="3" width="24.140625" customWidth="1"/>
    <col min="4" max="4" width="37.140625" customWidth="1"/>
    <col min="5" max="7" width="13.140625" hidden="1" customWidth="1"/>
    <col min="8" max="8" width="11.140625" hidden="1" customWidth="1"/>
    <col min="9" max="9" width="20" hidden="1" customWidth="1"/>
    <col min="10" max="11" width="11.140625" hidden="1" customWidth="1"/>
    <col min="12" max="12" width="13.7109375" hidden="1" customWidth="1"/>
    <col min="13" max="13" width="12.28515625" hidden="1" customWidth="1"/>
    <col min="14" max="14" width="10.140625" hidden="1" customWidth="1"/>
    <col min="15" max="26" width="2" hidden="1" customWidth="1"/>
    <col min="27" max="27" width="28.5703125" customWidth="1"/>
    <col min="28" max="28" width="6.7109375" customWidth="1"/>
    <col min="29" max="29" width="28.5703125" customWidth="1"/>
    <col min="30" max="30" width="5.28515625" customWidth="1"/>
    <col min="31" max="31" width="28.5703125" customWidth="1"/>
    <col min="32" max="32" width="5.28515625" customWidth="1"/>
    <col min="33" max="33" width="28.5703125" customWidth="1"/>
    <col min="34" max="34" width="5.28515625" customWidth="1"/>
    <col min="35" max="35" width="2.140625" customWidth="1"/>
    <col min="36" max="16384" width="8.85546875" hidden="1"/>
  </cols>
  <sheetData>
    <row r="1" spans="1:35" ht="90">
      <c r="A1" s="1"/>
      <c r="B1" s="1"/>
      <c r="C1" s="2"/>
      <c r="D1" s="4"/>
      <c r="E1" s="55"/>
      <c r="F1" s="55"/>
      <c r="G1" s="55"/>
      <c r="H1" s="55"/>
      <c r="I1" s="55"/>
      <c r="J1" s="55"/>
      <c r="K1" s="55"/>
      <c r="L1" s="55"/>
      <c r="M1" s="55"/>
      <c r="N1" s="55"/>
      <c r="O1" s="55"/>
      <c r="P1" s="55"/>
      <c r="Q1" s="55"/>
      <c r="R1" s="55"/>
      <c r="S1" s="55"/>
      <c r="T1" s="55"/>
      <c r="U1" s="55"/>
      <c r="V1" s="55"/>
      <c r="W1" s="55"/>
      <c r="X1" s="55"/>
      <c r="Y1" s="55"/>
      <c r="Z1" s="55"/>
      <c r="AA1" s="2"/>
      <c r="AB1" s="2"/>
      <c r="AC1" s="2"/>
      <c r="AD1" s="2"/>
      <c r="AE1" s="2"/>
      <c r="AF1" s="2"/>
      <c r="AG1" s="2"/>
      <c r="AH1" s="2"/>
      <c r="AI1" s="1"/>
    </row>
    <row r="2" spans="1:35" ht="20.25">
      <c r="A2" s="2"/>
      <c r="B2" s="2"/>
      <c r="C2" s="34" t="s">
        <v>506</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6"/>
      <c r="AI2" s="2"/>
    </row>
    <row r="3" spans="1:35">
      <c r="A3" s="2"/>
      <c r="B3" s="2"/>
      <c r="C3" s="2"/>
      <c r="D3" s="2"/>
      <c r="E3" s="55"/>
      <c r="F3" s="55"/>
      <c r="G3" s="55"/>
      <c r="H3" s="55"/>
      <c r="I3" s="55"/>
      <c r="J3" s="55"/>
      <c r="K3" s="55"/>
      <c r="L3" s="55"/>
      <c r="M3" s="55"/>
      <c r="N3" s="55"/>
      <c r="O3" s="55"/>
      <c r="P3" s="55"/>
      <c r="Q3" s="55"/>
      <c r="R3" s="55"/>
      <c r="S3" s="55"/>
      <c r="T3" s="55"/>
      <c r="U3" s="55"/>
      <c r="V3" s="55"/>
      <c r="W3" s="55"/>
      <c r="X3" s="55"/>
      <c r="Y3" s="55"/>
      <c r="Z3" s="55"/>
      <c r="AA3" s="2"/>
      <c r="AB3" s="2"/>
      <c r="AC3" s="2"/>
      <c r="AD3" s="2"/>
      <c r="AE3" s="2"/>
      <c r="AF3" s="2"/>
      <c r="AG3" s="2"/>
      <c r="AH3" s="2"/>
      <c r="AI3" s="2"/>
    </row>
    <row r="4" spans="1:35">
      <c r="A4" s="2"/>
      <c r="B4" s="2"/>
      <c r="C4" s="42" t="s">
        <v>66</v>
      </c>
      <c r="D4" s="85"/>
      <c r="E4" s="32" t="str">
        <f>IFERROR(INDEX(Controls!$C$5:$C$58,MATCH($AA$4,Controls!$B$5:$B$58,0)),"_Z")</f>
        <v>_Z</v>
      </c>
      <c r="F4" s="32" t="str">
        <f>IFERROR(INDEX(Controls!$D$5:$D$58,MATCH($AA$4,Controls!$B$5:$B$58,0)),"_Z")</f>
        <v>_Z</v>
      </c>
      <c r="G4" s="55"/>
      <c r="H4" s="55"/>
      <c r="I4" s="55"/>
      <c r="J4" s="55"/>
      <c r="K4" s="55"/>
      <c r="L4" s="55"/>
      <c r="M4" s="55"/>
      <c r="N4" s="55"/>
      <c r="O4" s="55"/>
      <c r="P4" s="55"/>
      <c r="Q4" s="55"/>
      <c r="R4" s="55"/>
      <c r="S4" s="55"/>
      <c r="T4" s="55"/>
      <c r="U4" s="55"/>
      <c r="V4" s="55"/>
      <c r="W4" s="55"/>
      <c r="X4" s="55"/>
      <c r="Y4" s="55"/>
      <c r="Z4" s="55"/>
      <c r="AA4" s="339" t="str">
        <f>Teacher1!$AA$4&amp;""</f>
        <v/>
      </c>
      <c r="AB4" s="339"/>
      <c r="AC4" s="339"/>
      <c r="AD4" s="339"/>
      <c r="AE4" s="339"/>
      <c r="AF4" s="339"/>
      <c r="AG4" s="2"/>
      <c r="AH4" s="2"/>
      <c r="AI4" s="2"/>
    </row>
    <row r="5" spans="1:35">
      <c r="A5" s="2"/>
      <c r="B5" s="2"/>
      <c r="C5" s="42" t="s">
        <v>67</v>
      </c>
      <c r="D5" s="85"/>
      <c r="E5" s="55"/>
      <c r="F5" s="55"/>
      <c r="G5" s="32" t="str">
        <f>IFERROR(LEFT(INDEX(Controls!$E$5:$E$58,MATCH($AA$4,Controls!$B$5:$B$58,0)),3),"_Z")</f>
        <v>_Z</v>
      </c>
      <c r="H5" s="55"/>
      <c r="I5" s="55"/>
      <c r="J5" s="55"/>
      <c r="K5" s="55"/>
      <c r="L5" s="55"/>
      <c r="M5" s="55"/>
      <c r="N5" s="55"/>
      <c r="O5" s="55"/>
      <c r="P5" s="55"/>
      <c r="Q5" s="55"/>
      <c r="R5" s="55"/>
      <c r="S5" s="55"/>
      <c r="T5" s="55"/>
      <c r="U5" s="55"/>
      <c r="V5" s="55"/>
      <c r="W5" s="55"/>
      <c r="X5" s="55"/>
      <c r="Y5" s="55"/>
      <c r="Z5" s="55"/>
      <c r="AA5" s="339" t="str">
        <f>Teacher1!$AA$5&amp;""</f>
        <v/>
      </c>
      <c r="AB5" s="339"/>
      <c r="AC5" s="339"/>
      <c r="AD5" s="339"/>
      <c r="AE5" s="339"/>
      <c r="AF5" s="339"/>
      <c r="AG5" s="2"/>
      <c r="AH5" s="2"/>
      <c r="AI5" s="2"/>
    </row>
    <row r="6" spans="1:35">
      <c r="A6" s="2"/>
      <c r="B6" s="2"/>
      <c r="C6" s="42" t="s">
        <v>69</v>
      </c>
      <c r="D6" s="85"/>
      <c r="E6" s="55"/>
      <c r="F6" s="55"/>
      <c r="G6" s="55"/>
      <c r="H6" s="92" t="str">
        <f>IF($AA$6="","_Z",LEFT($AA$6,2)&amp;RIGHT($AA$6,2))</f>
        <v>_Z</v>
      </c>
      <c r="I6" s="55"/>
      <c r="J6" s="55"/>
      <c r="K6" s="55"/>
      <c r="L6" s="55"/>
      <c r="M6" s="55"/>
      <c r="N6" s="55"/>
      <c r="O6" s="55"/>
      <c r="P6" s="55"/>
      <c r="Q6" s="55"/>
      <c r="R6" s="55"/>
      <c r="S6" s="55"/>
      <c r="T6" s="55"/>
      <c r="U6" s="55"/>
      <c r="V6" s="55"/>
      <c r="W6" s="55"/>
      <c r="X6" s="55"/>
      <c r="Y6" s="55"/>
      <c r="Z6" s="55"/>
      <c r="AA6" s="306" t="str">
        <f>Teacher1!$AA$6&amp;""</f>
        <v/>
      </c>
      <c r="AB6" s="306"/>
      <c r="AC6" s="306"/>
      <c r="AD6" s="306"/>
      <c r="AE6" s="306"/>
      <c r="AF6" s="306"/>
      <c r="AG6" s="2"/>
      <c r="AH6" s="2"/>
      <c r="AI6" s="2"/>
    </row>
    <row r="7" spans="1:35" hidden="1">
      <c r="A7" s="55"/>
      <c r="B7" s="55"/>
      <c r="C7" s="55"/>
      <c r="D7" s="55"/>
      <c r="E7" s="30" t="s">
        <v>72</v>
      </c>
      <c r="F7" s="30" t="s">
        <v>73</v>
      </c>
      <c r="G7" s="30" t="s">
        <v>74</v>
      </c>
      <c r="H7" s="30" t="s">
        <v>75</v>
      </c>
      <c r="I7" s="30" t="s">
        <v>76</v>
      </c>
      <c r="J7" s="30" t="s">
        <v>79</v>
      </c>
      <c r="K7" s="30" t="s">
        <v>80</v>
      </c>
      <c r="L7" s="30" t="s">
        <v>84</v>
      </c>
      <c r="M7" s="31" t="s">
        <v>85</v>
      </c>
      <c r="N7" s="31" t="s">
        <v>86</v>
      </c>
      <c r="O7" s="31" t="s">
        <v>87</v>
      </c>
      <c r="P7" s="31" t="s">
        <v>88</v>
      </c>
      <c r="Q7" s="31" t="s">
        <v>89</v>
      </c>
      <c r="R7" s="31" t="s">
        <v>90</v>
      </c>
      <c r="S7" s="31" t="s">
        <v>91</v>
      </c>
      <c r="T7" s="31" t="s">
        <v>92</v>
      </c>
      <c r="U7" s="31" t="s">
        <v>93</v>
      </c>
      <c r="V7" s="31" t="s">
        <v>94</v>
      </c>
      <c r="W7" s="31" t="s">
        <v>437</v>
      </c>
      <c r="X7" s="31" t="s">
        <v>438</v>
      </c>
      <c r="Y7" s="31" t="s">
        <v>439</v>
      </c>
      <c r="Z7" s="31" t="s">
        <v>440</v>
      </c>
      <c r="AA7" s="336" t="s">
        <v>95</v>
      </c>
      <c r="AB7" s="337"/>
      <c r="AC7" s="337"/>
      <c r="AD7" s="337"/>
      <c r="AE7" s="337"/>
      <c r="AF7" s="337"/>
      <c r="AG7" s="337"/>
      <c r="AH7" s="337"/>
      <c r="AI7" s="55"/>
    </row>
    <row r="8" spans="1:35">
      <c r="A8" s="2"/>
      <c r="B8" s="2"/>
      <c r="C8" s="2"/>
      <c r="D8" s="2"/>
      <c r="E8" s="55"/>
      <c r="F8" s="55"/>
      <c r="G8" s="55"/>
      <c r="H8" s="55"/>
      <c r="I8" s="55"/>
      <c r="J8" s="55"/>
      <c r="K8" s="55"/>
      <c r="L8" s="55"/>
      <c r="M8" s="55"/>
      <c r="N8" s="55"/>
      <c r="O8" s="55"/>
      <c r="P8" s="55"/>
      <c r="Q8" s="55"/>
      <c r="R8" s="55"/>
      <c r="S8" s="55"/>
      <c r="T8" s="55"/>
      <c r="U8" s="55"/>
      <c r="V8" s="55"/>
      <c r="W8" s="55"/>
      <c r="X8" s="55"/>
      <c r="Y8" s="55"/>
      <c r="Z8" s="55"/>
      <c r="AA8" s="2"/>
      <c r="AB8" s="2"/>
      <c r="AC8" s="2"/>
      <c r="AD8" s="2"/>
      <c r="AE8" s="2"/>
      <c r="AF8" s="2"/>
      <c r="AG8" s="2"/>
      <c r="AH8" s="2"/>
      <c r="AI8" s="2"/>
    </row>
    <row r="9" spans="1:35" ht="15.75">
      <c r="A9" s="2"/>
      <c r="B9" s="2"/>
      <c r="C9" s="146" t="s">
        <v>379</v>
      </c>
      <c r="D9" s="2"/>
      <c r="E9" s="55"/>
      <c r="F9" s="55"/>
      <c r="G9" s="55"/>
      <c r="H9" s="55"/>
      <c r="I9" s="55"/>
      <c r="J9" s="55"/>
      <c r="K9" s="55"/>
      <c r="L9" s="55"/>
      <c r="M9" s="55"/>
      <c r="N9" s="55"/>
      <c r="O9" s="55"/>
      <c r="P9" s="55"/>
      <c r="Q9" s="55"/>
      <c r="R9" s="55"/>
      <c r="S9" s="55"/>
      <c r="T9" s="55"/>
      <c r="U9" s="55"/>
      <c r="V9" s="55"/>
      <c r="W9" s="55"/>
      <c r="X9" s="55"/>
      <c r="Y9" s="55"/>
      <c r="Z9" s="55"/>
      <c r="AA9" s="2"/>
      <c r="AB9" s="2"/>
      <c r="AC9" s="2"/>
      <c r="AD9" s="2"/>
      <c r="AE9" s="2"/>
      <c r="AF9" s="2"/>
      <c r="AG9" s="2"/>
      <c r="AH9" s="2"/>
      <c r="AI9" s="2"/>
    </row>
    <row r="10" spans="1:35" s="168" customFormat="1" ht="5.25">
      <c r="A10" s="165"/>
      <c r="B10" s="165"/>
      <c r="C10" s="166"/>
      <c r="D10" s="165"/>
      <c r="E10" s="167"/>
      <c r="F10" s="167"/>
      <c r="G10" s="167"/>
      <c r="H10" s="167"/>
      <c r="I10" s="167"/>
      <c r="J10" s="167"/>
      <c r="K10" s="167"/>
      <c r="L10" s="167"/>
      <c r="M10" s="167"/>
      <c r="N10" s="167"/>
      <c r="O10" s="167"/>
      <c r="P10" s="167"/>
      <c r="Q10" s="167"/>
      <c r="R10" s="167"/>
      <c r="S10" s="167"/>
      <c r="T10" s="167"/>
      <c r="U10" s="167"/>
      <c r="V10" s="167"/>
      <c r="W10" s="167"/>
      <c r="X10" s="167"/>
      <c r="Y10" s="167"/>
      <c r="Z10" s="167"/>
      <c r="AA10" s="165"/>
      <c r="AB10" s="165"/>
      <c r="AC10" s="165"/>
      <c r="AD10" s="165"/>
      <c r="AE10" s="165"/>
      <c r="AF10" s="165"/>
      <c r="AG10" s="165"/>
      <c r="AH10" s="165"/>
      <c r="AI10" s="165"/>
    </row>
    <row r="11" spans="1:35" s="168" customFormat="1" ht="5.25">
      <c r="A11" s="165"/>
      <c r="B11" s="165"/>
      <c r="C11" s="165"/>
      <c r="D11" s="165"/>
      <c r="E11" s="167"/>
      <c r="F11" s="167"/>
      <c r="G11" s="167"/>
      <c r="H11" s="167"/>
      <c r="I11" s="167"/>
      <c r="J11" s="167"/>
      <c r="K11" s="167"/>
      <c r="L11" s="167"/>
      <c r="M11" s="167"/>
      <c r="N11" s="167"/>
      <c r="O11" s="167"/>
      <c r="P11" s="167"/>
      <c r="Q11" s="167"/>
      <c r="R11" s="167"/>
      <c r="S11" s="167"/>
      <c r="T11" s="167"/>
      <c r="U11" s="167"/>
      <c r="V11" s="167"/>
      <c r="W11" s="167"/>
      <c r="X11" s="167"/>
      <c r="Y11" s="167"/>
      <c r="Z11" s="167"/>
      <c r="AA11" s="165"/>
      <c r="AB11" s="165"/>
      <c r="AC11" s="165"/>
      <c r="AD11" s="165"/>
      <c r="AE11" s="165"/>
      <c r="AF11" s="165"/>
      <c r="AG11" s="165"/>
      <c r="AH11" s="165"/>
      <c r="AI11" s="165"/>
    </row>
    <row r="12" spans="1:35">
      <c r="A12" s="2"/>
      <c r="B12" s="2"/>
      <c r="C12" s="321" t="s">
        <v>507</v>
      </c>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3"/>
      <c r="AI12" s="2"/>
    </row>
    <row r="13" spans="1:35">
      <c r="A13" s="2"/>
      <c r="B13" s="2"/>
      <c r="C13" s="324"/>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6"/>
      <c r="AI13" s="2"/>
    </row>
    <row r="14" spans="1:35" s="168" customFormat="1" ht="5.25">
      <c r="A14" s="165"/>
      <c r="B14" s="165"/>
      <c r="C14" s="166"/>
      <c r="D14" s="165"/>
      <c r="E14" s="167"/>
      <c r="F14" s="167"/>
      <c r="G14" s="167"/>
      <c r="H14" s="167"/>
      <c r="I14" s="167"/>
      <c r="J14" s="167"/>
      <c r="K14" s="167"/>
      <c r="L14" s="167"/>
      <c r="M14" s="167"/>
      <c r="N14" s="167"/>
      <c r="O14" s="167"/>
      <c r="P14" s="167"/>
      <c r="Q14" s="167"/>
      <c r="R14" s="167"/>
      <c r="S14" s="167"/>
      <c r="T14" s="167"/>
      <c r="U14" s="167"/>
      <c r="V14" s="167"/>
      <c r="W14" s="167"/>
      <c r="X14" s="167"/>
      <c r="Y14" s="167"/>
      <c r="Z14" s="167"/>
      <c r="AA14" s="165"/>
      <c r="AB14" s="165"/>
      <c r="AC14" s="165"/>
      <c r="AD14" s="165"/>
      <c r="AE14" s="165"/>
      <c r="AF14" s="165"/>
      <c r="AG14" s="165"/>
      <c r="AH14" s="165"/>
      <c r="AI14" s="165"/>
    </row>
    <row r="15" spans="1:35" s="16" customFormat="1" ht="6">
      <c r="A15" s="15"/>
      <c r="B15" s="15"/>
      <c r="C15" s="15"/>
      <c r="D15" s="15"/>
      <c r="E15" s="57"/>
      <c r="F15" s="57"/>
      <c r="G15" s="57"/>
      <c r="H15" s="57"/>
      <c r="I15" s="57"/>
      <c r="J15" s="57"/>
      <c r="K15" s="57"/>
      <c r="L15" s="57"/>
      <c r="M15" s="57"/>
      <c r="N15" s="57"/>
      <c r="O15" s="57"/>
      <c r="P15" s="57"/>
      <c r="Q15" s="57"/>
      <c r="R15" s="57"/>
      <c r="S15" s="57"/>
      <c r="T15" s="57"/>
      <c r="U15" s="57"/>
      <c r="V15" s="57"/>
      <c r="W15" s="57"/>
      <c r="X15" s="57"/>
      <c r="Y15" s="57"/>
      <c r="Z15" s="57"/>
      <c r="AA15" s="15"/>
      <c r="AB15" s="15"/>
      <c r="AC15" s="15"/>
      <c r="AD15" s="15"/>
      <c r="AE15" s="15"/>
      <c r="AF15" s="15"/>
      <c r="AG15" s="15"/>
      <c r="AH15" s="15"/>
      <c r="AI15" s="15"/>
    </row>
    <row r="16" spans="1:35" ht="13.15" customHeight="1">
      <c r="A16" s="2"/>
      <c r="B16" s="2"/>
      <c r="C16" s="2"/>
      <c r="D16" s="13" t="s">
        <v>121</v>
      </c>
      <c r="E16" s="55"/>
      <c r="F16" s="55"/>
      <c r="G16" s="55"/>
      <c r="H16" s="55"/>
      <c r="I16" s="55"/>
      <c r="J16" s="55"/>
      <c r="K16" s="55"/>
      <c r="L16" s="55"/>
      <c r="M16" s="55"/>
      <c r="N16" s="55"/>
      <c r="O16" s="55"/>
      <c r="P16" s="55"/>
      <c r="Q16" s="55"/>
      <c r="R16" s="55"/>
      <c r="S16" s="55"/>
      <c r="T16" s="55"/>
      <c r="U16" s="55"/>
      <c r="V16" s="55"/>
      <c r="W16" s="55"/>
      <c r="X16" s="55"/>
      <c r="Y16" s="55"/>
      <c r="Z16" s="55"/>
      <c r="AA16" s="280" t="s">
        <v>508</v>
      </c>
      <c r="AB16" s="327"/>
      <c r="AC16" s="327"/>
      <c r="AD16" s="327"/>
      <c r="AE16" s="327"/>
      <c r="AF16" s="327"/>
      <c r="AG16" s="327"/>
      <c r="AH16" s="281"/>
      <c r="AI16" s="2"/>
    </row>
    <row r="17" spans="1:35" ht="13.15" customHeight="1">
      <c r="A17" s="2"/>
      <c r="B17" s="2"/>
      <c r="C17" s="2"/>
      <c r="D17" s="13"/>
      <c r="E17" s="55"/>
      <c r="F17" s="55"/>
      <c r="G17" s="55"/>
      <c r="H17" s="55"/>
      <c r="I17" s="55"/>
      <c r="J17" s="55"/>
      <c r="K17" s="55"/>
      <c r="L17" s="55"/>
      <c r="M17" s="55"/>
      <c r="N17" s="55"/>
      <c r="O17" s="55"/>
      <c r="P17" s="55"/>
      <c r="Q17" s="55"/>
      <c r="R17" s="55"/>
      <c r="S17" s="55"/>
      <c r="T17" s="55"/>
      <c r="U17" s="55"/>
      <c r="V17" s="55"/>
      <c r="W17" s="55"/>
      <c r="X17" s="55"/>
      <c r="Y17" s="55"/>
      <c r="Z17" s="55"/>
      <c r="AA17" s="287" t="s">
        <v>509</v>
      </c>
      <c r="AB17" s="330"/>
      <c r="AC17" s="330"/>
      <c r="AD17" s="330"/>
      <c r="AE17" s="330"/>
      <c r="AF17" s="330"/>
      <c r="AG17" s="330"/>
      <c r="AH17" s="288"/>
      <c r="AI17" s="2"/>
    </row>
    <row r="18" spans="1:35" ht="13.15" customHeight="1">
      <c r="A18" s="2"/>
      <c r="B18" s="2"/>
      <c r="C18" s="2"/>
      <c r="D18" s="13" t="s">
        <v>130</v>
      </c>
      <c r="E18" s="55"/>
      <c r="F18" s="55"/>
      <c r="G18" s="55"/>
      <c r="H18" s="55"/>
      <c r="I18" s="55"/>
      <c r="J18" s="55"/>
      <c r="K18" s="55"/>
      <c r="L18" s="55"/>
      <c r="M18" s="55"/>
      <c r="N18" s="55"/>
      <c r="O18" s="55"/>
      <c r="P18" s="55"/>
      <c r="Q18" s="55"/>
      <c r="R18" s="55"/>
      <c r="S18" s="55"/>
      <c r="T18" s="55"/>
      <c r="U18" s="55"/>
      <c r="V18" s="55"/>
      <c r="W18" s="55"/>
      <c r="X18" s="55"/>
      <c r="Y18" s="55"/>
      <c r="Z18" s="55"/>
      <c r="AA18" s="331" t="s">
        <v>510</v>
      </c>
      <c r="AB18" s="331"/>
      <c r="AC18" s="331"/>
      <c r="AD18" s="331"/>
      <c r="AE18" s="331"/>
      <c r="AF18" s="331"/>
      <c r="AG18" s="331"/>
      <c r="AH18" s="331"/>
      <c r="AI18" s="2"/>
    </row>
    <row r="19" spans="1:35" s="16" customFormat="1">
      <c r="A19" s="15"/>
      <c r="B19" s="15"/>
      <c r="C19" s="15"/>
      <c r="D19" s="15"/>
      <c r="E19" s="57"/>
      <c r="F19" s="57"/>
      <c r="G19" s="57"/>
      <c r="H19" s="57"/>
      <c r="I19" s="57"/>
      <c r="J19" s="57"/>
      <c r="K19" s="57"/>
      <c r="L19" s="57"/>
      <c r="M19" s="57"/>
      <c r="N19" s="57"/>
      <c r="O19" s="57"/>
      <c r="P19" s="57"/>
      <c r="Q19" s="57"/>
      <c r="R19" s="57"/>
      <c r="S19" s="57"/>
      <c r="T19" s="57"/>
      <c r="U19" s="57"/>
      <c r="V19" s="57"/>
      <c r="W19" s="57"/>
      <c r="X19" s="57"/>
      <c r="Y19" s="57"/>
      <c r="Z19" s="57"/>
      <c r="AA19" s="328">
        <v>1</v>
      </c>
      <c r="AB19" s="328"/>
      <c r="AC19" s="328"/>
      <c r="AD19" s="328"/>
      <c r="AE19" s="328"/>
      <c r="AF19" s="328"/>
      <c r="AG19" s="328"/>
      <c r="AH19" s="328"/>
      <c r="AI19" s="15"/>
    </row>
    <row r="20" spans="1:35" ht="90">
      <c r="A20" s="40"/>
      <c r="B20" s="142" t="s">
        <v>511</v>
      </c>
      <c r="C20" s="41" t="s">
        <v>512</v>
      </c>
      <c r="D20" s="44" t="s">
        <v>513</v>
      </c>
      <c r="E20" s="32" t="str">
        <f t="shared" ref="E20:F25" si="0">E$4</f>
        <v>_Z</v>
      </c>
      <c r="F20" s="32" t="str">
        <f t="shared" si="0"/>
        <v>_Z</v>
      </c>
      <c r="G20" s="32" t="str">
        <f t="shared" ref="G20:G25" si="1">G$5</f>
        <v>_Z</v>
      </c>
      <c r="H20" s="32" t="str">
        <f t="shared" ref="H20:H25" si="2">H$6</f>
        <v>_Z</v>
      </c>
      <c r="I20" s="32" t="s">
        <v>514</v>
      </c>
      <c r="J20" s="32" t="s">
        <v>100</v>
      </c>
      <c r="K20" s="32" t="s">
        <v>101</v>
      </c>
      <c r="L20" s="32" t="s">
        <v>515</v>
      </c>
      <c r="M20" s="32" t="s">
        <v>516</v>
      </c>
      <c r="N20" s="32" t="s">
        <v>105</v>
      </c>
      <c r="O20" s="32"/>
      <c r="P20" s="32"/>
      <c r="Q20" s="32"/>
      <c r="R20" s="32"/>
      <c r="S20" s="32"/>
      <c r="T20" s="32"/>
      <c r="U20" s="32"/>
      <c r="V20" s="32"/>
      <c r="W20" s="32"/>
      <c r="X20" s="32"/>
      <c r="Y20" s="32"/>
      <c r="Z20" s="32"/>
      <c r="AA20" s="329"/>
      <c r="AB20" s="329"/>
      <c r="AC20" s="329"/>
      <c r="AD20" s="329"/>
      <c r="AE20" s="329"/>
      <c r="AF20" s="329"/>
      <c r="AG20" s="329"/>
      <c r="AH20" s="329"/>
      <c r="AI20" s="2"/>
    </row>
    <row r="21" spans="1:35" ht="90">
      <c r="A21" s="40"/>
      <c r="B21" s="142" t="s">
        <v>517</v>
      </c>
      <c r="C21" s="41" t="s">
        <v>518</v>
      </c>
      <c r="D21" s="44" t="s">
        <v>519</v>
      </c>
      <c r="E21" s="32" t="str">
        <f t="shared" si="0"/>
        <v>_Z</v>
      </c>
      <c r="F21" s="32" t="str">
        <f t="shared" si="0"/>
        <v>_Z</v>
      </c>
      <c r="G21" s="32" t="str">
        <f t="shared" si="1"/>
        <v>_Z</v>
      </c>
      <c r="H21" s="32" t="str">
        <f t="shared" si="2"/>
        <v>_Z</v>
      </c>
      <c r="I21" s="32" t="s">
        <v>514</v>
      </c>
      <c r="J21" s="32" t="s">
        <v>100</v>
      </c>
      <c r="K21" s="32" t="s">
        <v>101</v>
      </c>
      <c r="L21" s="32" t="s">
        <v>136</v>
      </c>
      <c r="M21" s="32" t="s">
        <v>516</v>
      </c>
      <c r="N21" s="32" t="s">
        <v>105</v>
      </c>
      <c r="O21" s="32"/>
      <c r="P21" s="32"/>
      <c r="Q21" s="32"/>
      <c r="R21" s="32"/>
      <c r="S21" s="32"/>
      <c r="T21" s="32"/>
      <c r="U21" s="32"/>
      <c r="V21" s="32"/>
      <c r="W21" s="32"/>
      <c r="X21" s="32"/>
      <c r="Y21" s="32"/>
      <c r="Z21" s="32"/>
      <c r="AA21" s="329"/>
      <c r="AB21" s="329"/>
      <c r="AC21" s="329"/>
      <c r="AD21" s="329"/>
      <c r="AE21" s="329"/>
      <c r="AF21" s="329"/>
      <c r="AG21" s="329"/>
      <c r="AH21" s="329"/>
      <c r="AI21" s="2"/>
    </row>
    <row r="22" spans="1:35" ht="90">
      <c r="A22" s="40"/>
      <c r="B22" s="142" t="s">
        <v>520</v>
      </c>
      <c r="C22" s="41" t="s">
        <v>521</v>
      </c>
      <c r="D22" s="44" t="s">
        <v>522</v>
      </c>
      <c r="E22" s="32" t="str">
        <f t="shared" si="0"/>
        <v>_Z</v>
      </c>
      <c r="F22" s="32" t="str">
        <f t="shared" si="0"/>
        <v>_Z</v>
      </c>
      <c r="G22" s="32" t="str">
        <f t="shared" si="1"/>
        <v>_Z</v>
      </c>
      <c r="H22" s="32" t="str">
        <f t="shared" si="2"/>
        <v>_Z</v>
      </c>
      <c r="I22" s="32" t="s">
        <v>514</v>
      </c>
      <c r="J22" s="32" t="s">
        <v>100</v>
      </c>
      <c r="K22" s="32" t="s">
        <v>101</v>
      </c>
      <c r="L22" s="32" t="s">
        <v>523</v>
      </c>
      <c r="M22" s="32" t="s">
        <v>516</v>
      </c>
      <c r="N22" s="32" t="s">
        <v>105</v>
      </c>
      <c r="O22" s="32"/>
      <c r="P22" s="32"/>
      <c r="Q22" s="32"/>
      <c r="R22" s="32"/>
      <c r="S22" s="32"/>
      <c r="T22" s="32"/>
      <c r="U22" s="32"/>
      <c r="V22" s="32"/>
      <c r="W22" s="32"/>
      <c r="X22" s="32"/>
      <c r="Y22" s="32"/>
      <c r="Z22" s="32"/>
      <c r="AA22" s="329"/>
      <c r="AB22" s="329"/>
      <c r="AC22" s="329"/>
      <c r="AD22" s="329"/>
      <c r="AE22" s="329"/>
      <c r="AF22" s="329"/>
      <c r="AG22" s="329"/>
      <c r="AH22" s="329"/>
      <c r="AI22" s="2"/>
    </row>
    <row r="23" spans="1:35" ht="90">
      <c r="A23" s="40"/>
      <c r="B23" s="142" t="s">
        <v>524</v>
      </c>
      <c r="C23" s="41" t="s">
        <v>525</v>
      </c>
      <c r="D23" s="44" t="s">
        <v>526</v>
      </c>
      <c r="E23" s="32" t="str">
        <f t="shared" si="0"/>
        <v>_Z</v>
      </c>
      <c r="F23" s="32" t="str">
        <f t="shared" si="0"/>
        <v>_Z</v>
      </c>
      <c r="G23" s="32" t="str">
        <f t="shared" si="1"/>
        <v>_Z</v>
      </c>
      <c r="H23" s="32" t="str">
        <f t="shared" si="2"/>
        <v>_Z</v>
      </c>
      <c r="I23" s="32" t="s">
        <v>514</v>
      </c>
      <c r="J23" s="32" t="s">
        <v>100</v>
      </c>
      <c r="K23" s="32" t="s">
        <v>101</v>
      </c>
      <c r="L23" s="32" t="s">
        <v>527</v>
      </c>
      <c r="M23" s="32" t="s">
        <v>516</v>
      </c>
      <c r="N23" s="32" t="s">
        <v>105</v>
      </c>
      <c r="O23" s="32"/>
      <c r="P23" s="32"/>
      <c r="Q23" s="32"/>
      <c r="R23" s="32"/>
      <c r="S23" s="32"/>
      <c r="T23" s="32"/>
      <c r="U23" s="32"/>
      <c r="V23" s="32"/>
      <c r="W23" s="32"/>
      <c r="X23" s="32"/>
      <c r="Y23" s="32"/>
      <c r="Z23" s="32"/>
      <c r="AA23" s="329"/>
      <c r="AB23" s="329"/>
      <c r="AC23" s="329"/>
      <c r="AD23" s="329"/>
      <c r="AE23" s="329"/>
      <c r="AF23" s="329"/>
      <c r="AG23" s="329"/>
      <c r="AH23" s="329"/>
      <c r="AI23" s="2"/>
    </row>
    <row r="24" spans="1:35" ht="90">
      <c r="A24" s="101"/>
      <c r="B24" s="142" t="s">
        <v>528</v>
      </c>
      <c r="C24" s="41" t="s">
        <v>529</v>
      </c>
      <c r="D24" s="44" t="s">
        <v>530</v>
      </c>
      <c r="E24" s="32" t="str">
        <f t="shared" si="0"/>
        <v>_Z</v>
      </c>
      <c r="F24" s="32" t="str">
        <f t="shared" si="0"/>
        <v>_Z</v>
      </c>
      <c r="G24" s="32" t="str">
        <f t="shared" si="1"/>
        <v>_Z</v>
      </c>
      <c r="H24" s="32" t="str">
        <f t="shared" si="2"/>
        <v>_Z</v>
      </c>
      <c r="I24" s="32" t="s">
        <v>514</v>
      </c>
      <c r="J24" s="32" t="s">
        <v>100</v>
      </c>
      <c r="K24" s="32" t="s">
        <v>101</v>
      </c>
      <c r="L24" s="32" t="s">
        <v>531</v>
      </c>
      <c r="M24" s="32" t="s">
        <v>516</v>
      </c>
      <c r="N24" s="32" t="s">
        <v>105</v>
      </c>
      <c r="O24" s="32"/>
      <c r="P24" s="32"/>
      <c r="Q24" s="32"/>
      <c r="R24" s="32"/>
      <c r="S24" s="32"/>
      <c r="T24" s="32"/>
      <c r="U24" s="32"/>
      <c r="V24" s="32"/>
      <c r="W24" s="32"/>
      <c r="X24" s="32"/>
      <c r="Y24" s="32"/>
      <c r="Z24" s="32"/>
      <c r="AA24" s="329"/>
      <c r="AB24" s="329"/>
      <c r="AC24" s="329"/>
      <c r="AD24" s="329"/>
      <c r="AE24" s="329"/>
      <c r="AF24" s="329"/>
      <c r="AG24" s="329"/>
      <c r="AH24" s="329"/>
      <c r="AI24" s="2"/>
    </row>
    <row r="25" spans="1:35" ht="90">
      <c r="A25" s="101"/>
      <c r="B25" s="142" t="s">
        <v>532</v>
      </c>
      <c r="C25" s="41" t="s">
        <v>533</v>
      </c>
      <c r="D25" s="102" t="s">
        <v>534</v>
      </c>
      <c r="E25" s="32" t="str">
        <f t="shared" si="0"/>
        <v>_Z</v>
      </c>
      <c r="F25" s="32" t="str">
        <f t="shared" si="0"/>
        <v>_Z</v>
      </c>
      <c r="G25" s="32" t="str">
        <f t="shared" si="1"/>
        <v>_Z</v>
      </c>
      <c r="H25" s="32" t="str">
        <f t="shared" si="2"/>
        <v>_Z</v>
      </c>
      <c r="I25" s="32" t="s">
        <v>514</v>
      </c>
      <c r="J25" s="32" t="s">
        <v>100</v>
      </c>
      <c r="K25" s="32" t="s">
        <v>101</v>
      </c>
      <c r="L25" s="32" t="s">
        <v>535</v>
      </c>
      <c r="M25" s="32" t="s">
        <v>516</v>
      </c>
      <c r="N25" s="32" t="s">
        <v>105</v>
      </c>
      <c r="O25" s="32"/>
      <c r="P25" s="32"/>
      <c r="Q25" s="32"/>
      <c r="R25" s="32"/>
      <c r="S25" s="32"/>
      <c r="T25" s="32"/>
      <c r="U25" s="32"/>
      <c r="V25" s="32"/>
      <c r="W25" s="32"/>
      <c r="X25" s="32"/>
      <c r="Y25" s="32"/>
      <c r="Z25" s="32"/>
      <c r="AA25" s="329"/>
      <c r="AB25" s="329"/>
      <c r="AC25" s="329"/>
      <c r="AD25" s="329"/>
      <c r="AE25" s="329"/>
      <c r="AF25" s="329"/>
      <c r="AG25" s="329"/>
      <c r="AH25" s="329"/>
      <c r="AI25" s="2"/>
    </row>
    <row r="26" spans="1:35">
      <c r="A26" s="2"/>
      <c r="B26" s="2"/>
      <c r="C26" s="2"/>
      <c r="D26" s="2"/>
      <c r="E26" s="2"/>
      <c r="F26" s="2"/>
      <c r="G26" s="2"/>
      <c r="H26" s="2"/>
      <c r="I26" s="2"/>
      <c r="J26" s="2" t="s">
        <v>100</v>
      </c>
      <c r="K26" s="2"/>
      <c r="L26" s="2"/>
      <c r="M26" s="2"/>
      <c r="N26" s="2"/>
      <c r="O26" s="2"/>
      <c r="P26" s="2"/>
      <c r="Q26" s="2"/>
      <c r="R26" s="2"/>
      <c r="S26" s="2"/>
      <c r="T26" s="2"/>
      <c r="U26" s="2"/>
      <c r="V26" s="2"/>
      <c r="W26" s="2"/>
      <c r="X26" s="2"/>
      <c r="Y26" s="2"/>
      <c r="Z26" s="2"/>
      <c r="AA26" s="2"/>
      <c r="AB26" s="2"/>
      <c r="AC26" s="2"/>
      <c r="AD26" s="2"/>
      <c r="AE26" s="2"/>
      <c r="AF26" s="2"/>
      <c r="AG26" s="2"/>
      <c r="AH26" s="2"/>
      <c r="AI26" s="2"/>
    </row>
  </sheetData>
  <customSheetViews>
    <customSheetView guid="{6BC124F8-FF32-46A8-9546-0AB2012D915E}" hiddenRows="1" hiddenColumns="1">
      <pageMargins left="0" right="0" top="0" bottom="0" header="0" footer="0"/>
      <pageSetup paperSize="9" orientation="portrait" r:id="rId1"/>
      <headerFooter>
        <oddFooter>&amp;C_x000D_&amp;1#&amp;"Calibri"&amp;10&amp;K0000FF Restricted Use - À usage restreint</oddFooter>
      </headerFooter>
    </customSheetView>
    <customSheetView guid="{2758B649-C343-4294-AF14-7AD56A575A4D}" scale="85" hiddenColumns="1">
      <pageMargins left="0" right="0" top="0" bottom="0" header="0" footer="0"/>
      <pageSetup paperSize="9" orientation="portrait" r:id="rId2"/>
      <headerFooter>
        <oddFooter>&amp;C_x000D_&amp;1#&amp;"Calibri"&amp;10&amp;K0000FF Restricted Use - À usage restreint</oddFooter>
      </headerFooter>
    </customSheetView>
  </customSheetViews>
  <mergeCells count="15">
    <mergeCell ref="AA16:AH16"/>
    <mergeCell ref="AA19:AH19"/>
    <mergeCell ref="AA24:AH24"/>
    <mergeCell ref="AA25:AH25"/>
    <mergeCell ref="AA21:AH21"/>
    <mergeCell ref="AA17:AH17"/>
    <mergeCell ref="AA18:AH18"/>
    <mergeCell ref="AA20:AH20"/>
    <mergeCell ref="AA22:AH22"/>
    <mergeCell ref="AA23:AH23"/>
    <mergeCell ref="AA7:AH7"/>
    <mergeCell ref="AA4:AF4"/>
    <mergeCell ref="AA5:AF5"/>
    <mergeCell ref="AA6:AF6"/>
    <mergeCell ref="C12:AH13"/>
  </mergeCells>
  <phoneticPr fontId="8" type="noConversion"/>
  <pageMargins left="0.7" right="0.7" top="0.75" bottom="0.75" header="0.3" footer="0.3"/>
  <pageSetup paperSize="9" fitToHeight="0" orientation="landscape" r:id="rId3"/>
  <headerFooter>
    <oddFooter>&amp;C_x000D_&amp;1#&amp;"Calibri"&amp;10&amp;K0000FF Restricted Use - À usage restreint</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E81CE-51A9-48F1-B54D-3CEC1FB0EB8E}">
  <sheetPr codeName="Sheet8">
    <tabColor rgb="FFFFFF00"/>
    <pageSetUpPr fitToPage="1"/>
  </sheetPr>
  <dimension ref="A1:AM129"/>
  <sheetViews>
    <sheetView zoomScaleNormal="100" workbookViewId="0"/>
  </sheetViews>
  <sheetFormatPr defaultColWidth="0" defaultRowHeight="12.75" zeroHeight="1"/>
  <cols>
    <col min="1" max="1" width="2.140625" customWidth="1"/>
    <col min="2" max="2" width="7.5703125" customWidth="1"/>
    <col min="3" max="3" width="69" customWidth="1"/>
    <col min="4" max="5" width="13.140625" hidden="1" customWidth="1"/>
    <col min="6" max="6" width="10.7109375" hidden="1" customWidth="1"/>
    <col min="7" max="7" width="11.140625" hidden="1" customWidth="1"/>
    <col min="8" max="8" width="12.7109375" hidden="1" customWidth="1"/>
    <col min="9" max="12" width="11.140625" hidden="1" customWidth="1"/>
    <col min="13" max="13" width="12.5703125" hidden="1" customWidth="1"/>
    <col min="14" max="16" width="11.140625" hidden="1" customWidth="1"/>
    <col min="17" max="17" width="13.7109375" hidden="1" customWidth="1"/>
    <col min="18" max="18" width="12.28515625" hidden="1" customWidth="1"/>
    <col min="19" max="26" width="2.28515625" hidden="1" customWidth="1"/>
    <col min="27" max="27" width="28.5703125" customWidth="1"/>
    <col min="28" max="28" width="6.7109375" customWidth="1"/>
    <col min="29" max="29" width="28.5703125" customWidth="1"/>
    <col min="30" max="30" width="5.28515625" customWidth="1"/>
    <col min="31" max="31" width="28.5703125" customWidth="1"/>
    <col min="32" max="32" width="5.28515625" customWidth="1"/>
    <col min="33" max="33" width="28.5703125" customWidth="1"/>
    <col min="34" max="34" width="5.28515625" customWidth="1"/>
    <col min="35" max="35" width="2.140625" customWidth="1"/>
    <col min="36" max="36" width="3.7109375" customWidth="1"/>
    <col min="37" max="37" width="10.7109375" customWidth="1"/>
    <col min="38" max="38" width="13.5703125" customWidth="1"/>
    <col min="39" max="39" width="3.7109375" customWidth="1"/>
    <col min="40" max="16384" width="8.85546875" hidden="1"/>
  </cols>
  <sheetData>
    <row r="1" spans="1:39" ht="90">
      <c r="A1" s="1"/>
      <c r="B1" s="1"/>
      <c r="C1" s="2"/>
      <c r="D1" s="55"/>
      <c r="E1" s="55"/>
      <c r="F1" s="55"/>
      <c r="G1" s="55"/>
      <c r="H1" s="55"/>
      <c r="I1" s="55"/>
      <c r="J1" s="55"/>
      <c r="K1" s="55"/>
      <c r="L1" s="55"/>
      <c r="M1" s="55"/>
      <c r="N1" s="55"/>
      <c r="O1" s="55"/>
      <c r="P1" s="55"/>
      <c r="Q1" s="55"/>
      <c r="R1" s="55"/>
      <c r="S1" s="55"/>
      <c r="T1" s="55"/>
      <c r="U1" s="55"/>
      <c r="V1" s="55"/>
      <c r="W1" s="55"/>
      <c r="X1" s="55"/>
      <c r="Y1" s="55"/>
      <c r="Z1" s="55"/>
      <c r="AA1" s="2"/>
      <c r="AB1" s="2"/>
      <c r="AC1" s="2"/>
      <c r="AD1" s="2"/>
      <c r="AE1" s="2"/>
      <c r="AF1" s="2"/>
      <c r="AG1" s="2"/>
      <c r="AH1" s="2"/>
      <c r="AI1" s="1"/>
      <c r="AJ1" s="18"/>
      <c r="AK1" s="18"/>
      <c r="AL1" s="18"/>
      <c r="AM1" s="18"/>
    </row>
    <row r="2" spans="1:39" ht="20.25">
      <c r="A2" s="2"/>
      <c r="B2" s="2"/>
      <c r="C2" s="34" t="s">
        <v>536</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6"/>
      <c r="AI2" s="2"/>
      <c r="AJ2" s="18"/>
      <c r="AK2" s="18"/>
      <c r="AL2" s="18"/>
      <c r="AM2" s="18"/>
    </row>
    <row r="3" spans="1:39">
      <c r="A3" s="2"/>
      <c r="B3" s="2"/>
      <c r="C3" s="2"/>
      <c r="D3" s="55"/>
      <c r="E3" s="55"/>
      <c r="F3" s="55"/>
      <c r="G3" s="55"/>
      <c r="H3" s="55"/>
      <c r="I3" s="55"/>
      <c r="J3" s="55"/>
      <c r="K3" s="55"/>
      <c r="L3" s="55"/>
      <c r="M3" s="55"/>
      <c r="N3" s="55"/>
      <c r="O3" s="55"/>
      <c r="P3" s="55"/>
      <c r="Q3" s="55"/>
      <c r="R3" s="55"/>
      <c r="S3" s="55"/>
      <c r="T3" s="55"/>
      <c r="U3" s="55"/>
      <c r="V3" s="55"/>
      <c r="W3" s="55"/>
      <c r="X3" s="55"/>
      <c r="Y3" s="55"/>
      <c r="Z3" s="55"/>
      <c r="AA3" s="2"/>
      <c r="AB3" s="2"/>
      <c r="AC3" s="2"/>
      <c r="AD3" s="2"/>
      <c r="AE3" s="2"/>
      <c r="AF3" s="2"/>
      <c r="AG3" s="2"/>
      <c r="AH3" s="2"/>
      <c r="AI3" s="2"/>
      <c r="AJ3" s="18"/>
      <c r="AK3" s="18"/>
      <c r="AL3" s="18"/>
      <c r="AM3" s="18"/>
    </row>
    <row r="4" spans="1:39">
      <c r="A4" s="2"/>
      <c r="B4" s="2"/>
      <c r="C4" s="121" t="s">
        <v>66</v>
      </c>
      <c r="D4" s="32" t="str">
        <f>IFERROR(INDEX(Controls!$C$5:$C$58,MATCH($AA$4,Controls!$B$5:$B$58,0)),"_Z")</f>
        <v>_Z</v>
      </c>
      <c r="E4" s="32" t="str">
        <f>IFERROR(INDEX(Controls!$D$5:$D$58,MATCH($AA$4,Controls!$B$5:$B$58,0)),"_Z")</f>
        <v>_Z</v>
      </c>
      <c r="F4" s="55"/>
      <c r="G4" s="55"/>
      <c r="H4" s="55"/>
      <c r="I4" s="55"/>
      <c r="J4" s="55"/>
      <c r="K4" s="55"/>
      <c r="L4" s="55"/>
      <c r="M4" s="55"/>
      <c r="N4" s="55"/>
      <c r="O4" s="55"/>
      <c r="P4" s="55"/>
      <c r="Q4" s="55"/>
      <c r="R4" s="55"/>
      <c r="S4" s="55"/>
      <c r="T4" s="55"/>
      <c r="U4" s="55"/>
      <c r="V4" s="55"/>
      <c r="W4" s="55"/>
      <c r="X4" s="55"/>
      <c r="Y4" s="55"/>
      <c r="Z4" s="55"/>
      <c r="AA4" s="339" t="str">
        <f>Teacher1!$AA$4&amp;""</f>
        <v/>
      </c>
      <c r="AB4" s="339"/>
      <c r="AC4" s="339"/>
      <c r="AD4" s="339"/>
      <c r="AE4" s="339"/>
      <c r="AF4" s="339"/>
      <c r="AG4" s="2"/>
      <c r="AH4" s="2"/>
      <c r="AI4" s="2"/>
      <c r="AJ4" s="18"/>
      <c r="AK4" s="18"/>
      <c r="AL4" s="18"/>
      <c r="AM4" s="18"/>
    </row>
    <row r="5" spans="1:39">
      <c r="A5" s="2"/>
      <c r="B5" s="2"/>
      <c r="C5" s="121" t="s">
        <v>67</v>
      </c>
      <c r="D5" s="55"/>
      <c r="E5" s="55"/>
      <c r="F5" s="32" t="str">
        <f>IFERROR(LEFT(INDEX(Controls!$E$5:$E$58,MATCH($AA$4,Controls!$B$5:$B$58,0)),3),"_Z")</f>
        <v>_Z</v>
      </c>
      <c r="G5" s="55"/>
      <c r="H5" s="55"/>
      <c r="I5" s="55"/>
      <c r="J5" s="55"/>
      <c r="K5" s="55"/>
      <c r="L5" s="55"/>
      <c r="M5" s="55"/>
      <c r="N5" s="55"/>
      <c r="O5" s="55"/>
      <c r="P5" s="55"/>
      <c r="Q5" s="55"/>
      <c r="R5" s="55"/>
      <c r="S5" s="55"/>
      <c r="T5" s="55"/>
      <c r="U5" s="55"/>
      <c r="V5" s="55"/>
      <c r="W5" s="55"/>
      <c r="X5" s="55"/>
      <c r="Y5" s="55"/>
      <c r="Z5" s="55"/>
      <c r="AA5" s="339" t="str">
        <f>Teacher1!$AA$5&amp;""</f>
        <v/>
      </c>
      <c r="AB5" s="339"/>
      <c r="AC5" s="339"/>
      <c r="AD5" s="339"/>
      <c r="AE5" s="339"/>
      <c r="AF5" s="339"/>
      <c r="AG5" s="2"/>
      <c r="AH5" s="2"/>
      <c r="AI5" s="2"/>
      <c r="AJ5" s="18"/>
      <c r="AK5" s="18" t="s">
        <v>68</v>
      </c>
      <c r="AL5" s="18"/>
      <c r="AM5" s="18"/>
    </row>
    <row r="6" spans="1:39">
      <c r="A6" s="2"/>
      <c r="B6" s="2"/>
      <c r="C6" s="121" t="s">
        <v>69</v>
      </c>
      <c r="D6" s="55"/>
      <c r="E6" s="55"/>
      <c r="F6" s="55"/>
      <c r="G6" s="32" t="str">
        <f>IF($AA$6="","_Z",LEFT($AA$6,2)&amp;RIGHT($AA$6,2))</f>
        <v>_Z</v>
      </c>
      <c r="H6" s="55"/>
      <c r="I6" s="55"/>
      <c r="J6" s="55"/>
      <c r="K6" s="55"/>
      <c r="L6" s="55"/>
      <c r="M6" s="55"/>
      <c r="N6" s="55"/>
      <c r="O6" s="55"/>
      <c r="P6" s="55"/>
      <c r="Q6" s="55"/>
      <c r="R6" s="55"/>
      <c r="S6" s="55"/>
      <c r="T6" s="55"/>
      <c r="U6" s="55"/>
      <c r="V6" s="55"/>
      <c r="W6" s="55"/>
      <c r="X6" s="55"/>
      <c r="Y6" s="55"/>
      <c r="Z6" s="55"/>
      <c r="AA6" s="295"/>
      <c r="AB6" s="295"/>
      <c r="AC6" s="295"/>
      <c r="AD6" s="295"/>
      <c r="AE6" s="295"/>
      <c r="AF6" s="295"/>
      <c r="AG6" s="2"/>
      <c r="AH6" s="2"/>
      <c r="AI6" s="2"/>
      <c r="AJ6" s="18"/>
      <c r="AK6" s="52" t="s">
        <v>70</v>
      </c>
      <c r="AL6" s="52" t="s">
        <v>71</v>
      </c>
      <c r="AM6" s="18"/>
    </row>
    <row r="7" spans="1:39" hidden="1">
      <c r="A7" s="55"/>
      <c r="B7" s="55"/>
      <c r="C7" s="55"/>
      <c r="D7" s="30" t="str">
        <f>Teacher1!D$7</f>
        <v>REF_AREA_ISO2</v>
      </c>
      <c r="E7" s="30" t="str">
        <f>Teacher1!E$7</f>
        <v>REF_AREA_ISO3</v>
      </c>
      <c r="F7" s="30" t="str">
        <f>Teacher1!F$7</f>
        <v>CURRENCY</v>
      </c>
      <c r="G7" s="30" t="str">
        <f>Teacher1!G$7</f>
        <v>REF_PERIOD</v>
      </c>
      <c r="H7" s="30" t="str">
        <f>Teacher1!H$7</f>
        <v>MEASURE</v>
      </c>
      <c r="I7" s="30" t="str">
        <f>Teacher1!I$7</f>
        <v>UNIT_MEASURE</v>
      </c>
      <c r="J7" s="30" t="str">
        <f>Teacher1!J$7</f>
        <v>STATISTICAL_OPERATION</v>
      </c>
      <c r="K7" s="30" t="str">
        <f>Teacher1!K$7</f>
        <v>INST_TYPE_EDU</v>
      </c>
      <c r="L7" s="30" t="str">
        <f>Teacher1!L$7</f>
        <v>PERS_TYPE</v>
      </c>
      <c r="M7" s="30" t="str">
        <f>Teacher1!M$7</f>
        <v>PERS_QUAL_LEV</v>
      </c>
      <c r="N7" s="30" t="str">
        <f>Teacher1!N$7</f>
        <v>PERS_EXP_LEV</v>
      </c>
      <c r="O7" s="30" t="str">
        <f>Teacher1!O$7</f>
        <v>PRICE_BASE</v>
      </c>
      <c r="P7" s="30" t="str">
        <f>Teacher1!P$7</f>
        <v>METADATA_TOPIC</v>
      </c>
      <c r="Q7" s="30" t="str">
        <f>Teacher1!Q$7</f>
        <v>METADATA</v>
      </c>
      <c r="R7" s="30" t="str">
        <f>Teacher1!R$7</f>
        <v>DATATYPE</v>
      </c>
      <c r="S7" s="30" t="str">
        <f>Teacher1!S$7</f>
        <v>EMPTY_01</v>
      </c>
      <c r="T7" s="30" t="str">
        <f>Teacher1!T$7</f>
        <v>EMPTY_02</v>
      </c>
      <c r="U7" s="30" t="str">
        <f>Teacher1!U$7</f>
        <v>EMPTY_03</v>
      </c>
      <c r="V7" s="30" t="str">
        <f>Teacher1!V$7</f>
        <v>EMPTY_04</v>
      </c>
      <c r="W7" s="30" t="str">
        <f>Teacher1!W$7</f>
        <v>EMPTY_05</v>
      </c>
      <c r="X7" s="30" t="str">
        <f>Teacher1!X$7</f>
        <v>EMPTY_06</v>
      </c>
      <c r="Y7" s="30" t="str">
        <f>Teacher1!Y$7</f>
        <v>EMPTY_07</v>
      </c>
      <c r="Z7" s="30" t="str">
        <f>Teacher1!Z$7</f>
        <v>EMPTY_08</v>
      </c>
      <c r="AA7" s="336" t="s">
        <v>95</v>
      </c>
      <c r="AB7" s="337"/>
      <c r="AC7" s="337"/>
      <c r="AD7" s="337"/>
      <c r="AE7" s="337"/>
      <c r="AF7" s="337"/>
      <c r="AG7" s="337"/>
      <c r="AH7" s="337"/>
      <c r="AI7" s="55"/>
      <c r="AJ7" s="18"/>
      <c r="AK7" s="21" t="s">
        <v>70</v>
      </c>
      <c r="AL7" s="21" t="s">
        <v>71</v>
      </c>
      <c r="AM7" s="18"/>
    </row>
    <row r="8" spans="1:39" ht="70.150000000000006" customHeight="1">
      <c r="A8" s="101"/>
      <c r="B8" s="142" t="s">
        <v>96</v>
      </c>
      <c r="C8" s="110" t="s">
        <v>537</v>
      </c>
      <c r="D8" s="32" t="str">
        <f t="shared" ref="D8:E9" si="0">D$4</f>
        <v>_Z</v>
      </c>
      <c r="E8" s="32" t="str">
        <f t="shared" si="0"/>
        <v>_Z</v>
      </c>
      <c r="F8" s="32" t="s">
        <v>98</v>
      </c>
      <c r="G8" s="32" t="str">
        <f t="shared" ref="G8:G9" si="1">G$6</f>
        <v>_Z</v>
      </c>
      <c r="H8" s="32" t="s">
        <v>99</v>
      </c>
      <c r="I8" s="32" t="s">
        <v>98</v>
      </c>
      <c r="J8" s="32" t="s">
        <v>98</v>
      </c>
      <c r="K8" s="32" t="s">
        <v>100</v>
      </c>
      <c r="L8" s="32" t="s">
        <v>538</v>
      </c>
      <c r="M8" s="32" t="s">
        <v>102</v>
      </c>
      <c r="N8" s="32" t="s">
        <v>102</v>
      </c>
      <c r="O8" s="32" t="s">
        <v>98</v>
      </c>
      <c r="P8" s="32" t="s">
        <v>103</v>
      </c>
      <c r="Q8" s="32" t="s">
        <v>104</v>
      </c>
      <c r="R8" s="33" t="s">
        <v>105</v>
      </c>
      <c r="S8" s="33"/>
      <c r="T8" s="33"/>
      <c r="U8" s="33"/>
      <c r="V8" s="33"/>
      <c r="W8" s="33"/>
      <c r="X8" s="33"/>
      <c r="Y8" s="33"/>
      <c r="Z8" s="33"/>
      <c r="AA8" s="282"/>
      <c r="AB8" s="296"/>
      <c r="AC8" s="296"/>
      <c r="AD8" s="296"/>
      <c r="AE8" s="296"/>
      <c r="AF8" s="296"/>
      <c r="AG8" s="296"/>
      <c r="AH8" s="283"/>
      <c r="AI8" s="2"/>
      <c r="AJ8" s="18"/>
      <c r="AK8" s="20" t="s">
        <v>31</v>
      </c>
      <c r="AL8" s="25" t="s">
        <v>106</v>
      </c>
      <c r="AM8" s="18"/>
    </row>
    <row r="9" spans="1:39" ht="59.25">
      <c r="A9" s="14"/>
      <c r="B9" s="142" t="s">
        <v>107</v>
      </c>
      <c r="C9" s="121" t="s">
        <v>108</v>
      </c>
      <c r="D9" s="32" t="str">
        <f t="shared" si="0"/>
        <v>_Z</v>
      </c>
      <c r="E9" s="32" t="str">
        <f t="shared" si="0"/>
        <v>_Z</v>
      </c>
      <c r="F9" s="32" t="s">
        <v>98</v>
      </c>
      <c r="G9" s="32" t="str">
        <f t="shared" si="1"/>
        <v>_Z</v>
      </c>
      <c r="H9" s="32" t="s">
        <v>99</v>
      </c>
      <c r="I9" s="32" t="s">
        <v>98</v>
      </c>
      <c r="J9" s="32" t="s">
        <v>98</v>
      </c>
      <c r="K9" s="32" t="str">
        <f>$K$8</f>
        <v>INST_EDU_PUB</v>
      </c>
      <c r="L9" s="32" t="s">
        <v>538</v>
      </c>
      <c r="M9" s="32" t="s">
        <v>102</v>
      </c>
      <c r="N9" s="32" t="s">
        <v>102</v>
      </c>
      <c r="O9" s="32" t="s">
        <v>98</v>
      </c>
      <c r="P9" s="32" t="s">
        <v>109</v>
      </c>
      <c r="Q9" s="32" t="s">
        <v>104</v>
      </c>
      <c r="R9" s="33" t="s">
        <v>105</v>
      </c>
      <c r="S9" s="33"/>
      <c r="T9" s="33"/>
      <c r="U9" s="33"/>
      <c r="V9" s="33"/>
      <c r="W9" s="33"/>
      <c r="X9" s="33"/>
      <c r="Y9" s="33"/>
      <c r="Z9" s="33"/>
      <c r="AA9" s="282"/>
      <c r="AB9" s="296"/>
      <c r="AC9" s="296"/>
      <c r="AD9" s="296"/>
      <c r="AE9" s="296"/>
      <c r="AF9" s="296"/>
      <c r="AG9" s="296"/>
      <c r="AH9" s="283"/>
      <c r="AI9" s="2"/>
      <c r="AJ9" s="18"/>
      <c r="AK9" s="20" t="s">
        <v>31</v>
      </c>
      <c r="AL9" s="25" t="s">
        <v>108</v>
      </c>
      <c r="AM9" s="18"/>
    </row>
    <row r="10" spans="1:39">
      <c r="A10" s="2"/>
      <c r="B10" s="2"/>
      <c r="C10" s="2"/>
      <c r="D10" s="55"/>
      <c r="E10" s="55"/>
      <c r="F10" s="55"/>
      <c r="G10" s="55"/>
      <c r="H10" s="55"/>
      <c r="I10" s="55"/>
      <c r="J10" s="55"/>
      <c r="K10" s="55"/>
      <c r="L10" s="55"/>
      <c r="M10" s="55"/>
      <c r="N10" s="55"/>
      <c r="O10" s="55"/>
      <c r="P10" s="55"/>
      <c r="Q10" s="55"/>
      <c r="R10" s="55"/>
      <c r="S10" s="55"/>
      <c r="T10" s="55"/>
      <c r="U10" s="55"/>
      <c r="V10" s="55"/>
      <c r="W10" s="55"/>
      <c r="X10" s="55"/>
      <c r="Y10" s="55"/>
      <c r="Z10" s="55"/>
      <c r="AA10" s="2"/>
      <c r="AB10" s="2"/>
      <c r="AC10" s="2"/>
      <c r="AD10" s="2"/>
      <c r="AE10" s="2"/>
      <c r="AF10" s="2"/>
      <c r="AG10" s="2"/>
      <c r="AH10" s="2"/>
      <c r="AI10" s="2"/>
      <c r="AJ10" s="18"/>
      <c r="AK10" s="18"/>
      <c r="AL10" s="18"/>
      <c r="AM10" s="18"/>
    </row>
    <row r="11" spans="1:39" ht="15.75">
      <c r="A11" s="2"/>
      <c r="B11" s="2"/>
      <c r="C11" s="146" t="s">
        <v>539</v>
      </c>
      <c r="D11" s="55"/>
      <c r="E11" s="55"/>
      <c r="F11" s="55"/>
      <c r="G11" s="55"/>
      <c r="H11" s="55"/>
      <c r="I11" s="55"/>
      <c r="J11" s="55"/>
      <c r="K11" s="55"/>
      <c r="L11" s="55"/>
      <c r="M11" s="55"/>
      <c r="N11" s="55"/>
      <c r="O11" s="55"/>
      <c r="P11" s="55"/>
      <c r="Q11" s="55"/>
      <c r="R11" s="55"/>
      <c r="S11" s="55"/>
      <c r="T11" s="55"/>
      <c r="U11" s="55"/>
      <c r="V11" s="55"/>
      <c r="W11" s="55"/>
      <c r="X11" s="55"/>
      <c r="Y11" s="55"/>
      <c r="Z11" s="55"/>
      <c r="AA11" s="2"/>
      <c r="AB11" s="2"/>
      <c r="AC11" s="2"/>
      <c r="AD11" s="2"/>
      <c r="AE11" s="2"/>
      <c r="AF11" s="2"/>
      <c r="AG11" s="2"/>
      <c r="AH11" s="2"/>
      <c r="AI11" s="2"/>
      <c r="AJ11" s="18"/>
      <c r="AK11" s="18"/>
      <c r="AL11" s="18"/>
      <c r="AM11" s="18"/>
    </row>
    <row r="12" spans="1:39">
      <c r="A12" s="2"/>
      <c r="B12" s="2"/>
      <c r="C12" s="2"/>
      <c r="D12" s="55"/>
      <c r="E12" s="55"/>
      <c r="F12" s="55"/>
      <c r="G12" s="55"/>
      <c r="H12" s="55"/>
      <c r="I12" s="55"/>
      <c r="J12" s="55"/>
      <c r="K12" s="55"/>
      <c r="L12" s="55"/>
      <c r="M12" s="55"/>
      <c r="N12" s="55"/>
      <c r="O12" s="55"/>
      <c r="P12" s="55"/>
      <c r="Q12" s="55"/>
      <c r="R12" s="55"/>
      <c r="S12" s="55"/>
      <c r="T12" s="55"/>
      <c r="U12" s="55"/>
      <c r="V12" s="55"/>
      <c r="W12" s="55"/>
      <c r="X12" s="55"/>
      <c r="Y12" s="55"/>
      <c r="Z12" s="55"/>
      <c r="AA12" s="2"/>
      <c r="AB12" s="2"/>
      <c r="AC12" s="2"/>
      <c r="AD12" s="2"/>
      <c r="AE12" s="2"/>
      <c r="AF12" s="2"/>
      <c r="AG12" s="2"/>
      <c r="AH12" s="2"/>
      <c r="AI12" s="2"/>
      <c r="AJ12" s="18"/>
      <c r="AK12" s="18"/>
      <c r="AL12" s="18"/>
      <c r="AM12" s="18"/>
    </row>
    <row r="13" spans="1:39">
      <c r="A13" s="2"/>
      <c r="B13" s="2"/>
      <c r="C13" s="130" t="s">
        <v>111</v>
      </c>
      <c r="D13" s="55"/>
      <c r="E13" s="55"/>
      <c r="F13" s="55"/>
      <c r="G13" s="55"/>
      <c r="H13" s="55"/>
      <c r="I13" s="55"/>
      <c r="J13" s="55"/>
      <c r="K13" s="55"/>
      <c r="L13" s="55"/>
      <c r="M13" s="55"/>
      <c r="N13" s="55"/>
      <c r="O13" s="55"/>
      <c r="P13" s="55"/>
      <c r="Q13" s="55"/>
      <c r="R13" s="55"/>
      <c r="S13" s="55"/>
      <c r="T13" s="55"/>
      <c r="U13" s="55"/>
      <c r="V13" s="55"/>
      <c r="W13" s="55"/>
      <c r="X13" s="55"/>
      <c r="Y13" s="55"/>
      <c r="Z13" s="55"/>
      <c r="AA13" s="2"/>
      <c r="AB13" s="2"/>
      <c r="AC13" s="2"/>
      <c r="AD13" s="2"/>
      <c r="AE13" s="2"/>
      <c r="AF13" s="2"/>
      <c r="AG13" s="2"/>
      <c r="AH13" s="2"/>
      <c r="AI13" s="2"/>
      <c r="AJ13" s="18"/>
      <c r="AK13" s="18"/>
      <c r="AL13" s="18"/>
      <c r="AM13" s="18"/>
    </row>
    <row r="14" spans="1:39" hidden="1">
      <c r="A14" s="55"/>
      <c r="B14" s="55"/>
      <c r="C14" s="55"/>
      <c r="D14" s="137" t="str">
        <f>Teacher1!D$7</f>
        <v>REF_AREA_ISO2</v>
      </c>
      <c r="E14" s="137" t="str">
        <f>Teacher1!E$7</f>
        <v>REF_AREA_ISO3</v>
      </c>
      <c r="F14" s="137" t="str">
        <f>Teacher1!F$7</f>
        <v>CURRENCY</v>
      </c>
      <c r="G14" s="137" t="str">
        <f>Teacher1!G$7</f>
        <v>REF_PERIOD</v>
      </c>
      <c r="H14" s="137" t="str">
        <f>Teacher1!H$7</f>
        <v>MEASURE</v>
      </c>
      <c r="I14" s="137" t="str">
        <f>Teacher1!I$7</f>
        <v>UNIT_MEASURE</v>
      </c>
      <c r="J14" s="137" t="str">
        <f>Teacher1!J$7</f>
        <v>STATISTICAL_OPERATION</v>
      </c>
      <c r="K14" s="137" t="str">
        <f>Teacher1!K$7</f>
        <v>INST_TYPE_EDU</v>
      </c>
      <c r="L14" s="137" t="str">
        <f>Teacher1!L$7</f>
        <v>PERS_TYPE</v>
      </c>
      <c r="M14" s="137" t="str">
        <f>Teacher1!M$7</f>
        <v>PERS_QUAL_LEV</v>
      </c>
      <c r="N14" s="137" t="str">
        <f>Teacher1!N$7</f>
        <v>PERS_EXP_LEV</v>
      </c>
      <c r="O14" s="137" t="str">
        <f>Teacher1!O$7</f>
        <v>PRICE_BASE</v>
      </c>
      <c r="P14" s="137" t="str">
        <f>Teacher1!P$7</f>
        <v>METADATA_TOPIC</v>
      </c>
      <c r="Q14" s="137" t="str">
        <f>Teacher1!Q$7</f>
        <v>METADATA</v>
      </c>
      <c r="R14" s="137" t="str">
        <f>Teacher1!R$7</f>
        <v>DATATYPE</v>
      </c>
      <c r="S14" s="137" t="str">
        <f>Teacher1!S$7</f>
        <v>EMPTY_01</v>
      </c>
      <c r="T14" s="137" t="str">
        <f>Teacher1!T$7</f>
        <v>EMPTY_02</v>
      </c>
      <c r="U14" s="137" t="str">
        <f>Teacher1!U$7</f>
        <v>EMPTY_03</v>
      </c>
      <c r="V14" s="137" t="str">
        <f>Teacher1!V$7</f>
        <v>EMPTY_04</v>
      </c>
      <c r="W14" s="137" t="str">
        <f>Teacher1!W$7</f>
        <v>EMPTY_05</v>
      </c>
      <c r="X14" s="137" t="str">
        <f>Teacher1!X$7</f>
        <v>EMPTY_06</v>
      </c>
      <c r="Y14" s="137" t="str">
        <f>Teacher1!Y$7</f>
        <v>EMPTY_07</v>
      </c>
      <c r="Z14" s="137" t="str">
        <f>Teacher1!Z$7</f>
        <v>EMPTY_08</v>
      </c>
      <c r="AA14" s="138" t="s">
        <v>112</v>
      </c>
      <c r="AB14" s="138" t="s">
        <v>113</v>
      </c>
      <c r="AC14" s="138" t="s">
        <v>114</v>
      </c>
      <c r="AD14" s="138" t="s">
        <v>115</v>
      </c>
      <c r="AE14" s="138" t="s">
        <v>116</v>
      </c>
      <c r="AF14" s="138" t="s">
        <v>117</v>
      </c>
      <c r="AG14" s="138" t="s">
        <v>118</v>
      </c>
      <c r="AH14" s="138" t="s">
        <v>119</v>
      </c>
      <c r="AI14" s="2"/>
      <c r="AJ14" s="18"/>
      <c r="AK14" s="18"/>
      <c r="AL14" s="18"/>
      <c r="AM14" s="18"/>
    </row>
    <row r="15" spans="1:39" s="16" customFormat="1" ht="6">
      <c r="A15" s="15"/>
      <c r="B15" s="15"/>
      <c r="C15" s="15"/>
      <c r="D15" s="57"/>
      <c r="E15" s="57"/>
      <c r="F15" s="57"/>
      <c r="G15" s="57"/>
      <c r="H15" s="57"/>
      <c r="I15" s="57"/>
      <c r="J15" s="57"/>
      <c r="K15" s="57"/>
      <c r="L15" s="57"/>
      <c r="M15" s="57"/>
      <c r="N15" s="57"/>
      <c r="O15" s="57"/>
      <c r="P15" s="57"/>
      <c r="Q15" s="57"/>
      <c r="R15" s="57"/>
      <c r="S15" s="57"/>
      <c r="T15" s="57"/>
      <c r="U15" s="57"/>
      <c r="V15" s="57"/>
      <c r="W15" s="57"/>
      <c r="X15" s="57"/>
      <c r="Y15" s="57"/>
      <c r="Z15" s="57"/>
      <c r="AA15" s="15"/>
      <c r="AB15" s="15"/>
      <c r="AC15" s="15"/>
      <c r="AD15" s="15"/>
      <c r="AE15" s="15"/>
      <c r="AF15" s="15"/>
      <c r="AG15" s="15"/>
      <c r="AH15" s="15"/>
      <c r="AI15" s="15"/>
      <c r="AJ15" s="19"/>
      <c r="AK15" s="19"/>
      <c r="AL15" s="27"/>
      <c r="AM15" s="19"/>
    </row>
    <row r="16" spans="1:39" ht="18">
      <c r="A16" s="2"/>
      <c r="B16" s="38"/>
      <c r="C16" s="149" t="s">
        <v>540</v>
      </c>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2"/>
      <c r="AI16" s="2"/>
      <c r="AJ16" s="18"/>
      <c r="AK16" s="18"/>
      <c r="AL16" s="26"/>
      <c r="AM16" s="18"/>
    </row>
    <row r="17" spans="1:39" s="16" customFormat="1" ht="6">
      <c r="A17" s="15"/>
      <c r="B17" s="39"/>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9"/>
      <c r="AK17" s="19"/>
      <c r="AL17" s="27"/>
      <c r="AM17" s="19"/>
    </row>
    <row r="18" spans="1:39">
      <c r="A18" s="2"/>
      <c r="B18" s="2"/>
      <c r="C18" s="13" t="s">
        <v>121</v>
      </c>
      <c r="D18" s="55"/>
      <c r="E18" s="55"/>
      <c r="F18" s="55"/>
      <c r="G18" s="55"/>
      <c r="H18" s="55"/>
      <c r="I18" s="55"/>
      <c r="J18" s="55"/>
      <c r="K18" s="55"/>
      <c r="L18" s="55"/>
      <c r="M18" s="55"/>
      <c r="N18" s="55"/>
      <c r="O18" s="55"/>
      <c r="P18" s="55"/>
      <c r="Q18" s="55"/>
      <c r="R18" s="55"/>
      <c r="S18" s="55"/>
      <c r="T18" s="55"/>
      <c r="U18" s="55"/>
      <c r="V18" s="55"/>
      <c r="W18" s="55"/>
      <c r="X18" s="55"/>
      <c r="Y18" s="55"/>
      <c r="Z18" s="55"/>
      <c r="AA18" s="280" t="s">
        <v>122</v>
      </c>
      <c r="AB18" s="281"/>
      <c r="AC18" s="280" t="s">
        <v>123</v>
      </c>
      <c r="AD18" s="281"/>
      <c r="AE18" s="280" t="s">
        <v>124</v>
      </c>
      <c r="AF18" s="281"/>
      <c r="AG18" s="280" t="s">
        <v>125</v>
      </c>
      <c r="AH18" s="281"/>
      <c r="AI18" s="2"/>
      <c r="AJ18" s="18"/>
      <c r="AK18" s="18"/>
      <c r="AL18" s="26"/>
      <c r="AM18" s="18"/>
    </row>
    <row r="19" spans="1:39">
      <c r="A19" s="2"/>
      <c r="B19" s="2"/>
      <c r="C19" s="13"/>
      <c r="D19" s="55"/>
      <c r="E19" s="55"/>
      <c r="F19" s="55"/>
      <c r="G19" s="55"/>
      <c r="H19" s="55"/>
      <c r="I19" s="55"/>
      <c r="J19" s="55"/>
      <c r="K19" s="55"/>
      <c r="L19" s="55"/>
      <c r="M19" s="55"/>
      <c r="N19" s="55"/>
      <c r="O19" s="55"/>
      <c r="P19" s="55"/>
      <c r="Q19" s="55"/>
      <c r="R19" s="55"/>
      <c r="S19" s="55"/>
      <c r="T19" s="55"/>
      <c r="U19" s="55"/>
      <c r="V19" s="55"/>
      <c r="W19" s="55"/>
      <c r="X19" s="55"/>
      <c r="Y19" s="55"/>
      <c r="Z19" s="55"/>
      <c r="AA19" s="287" t="s">
        <v>126</v>
      </c>
      <c r="AB19" s="288"/>
      <c r="AC19" s="287" t="s">
        <v>127</v>
      </c>
      <c r="AD19" s="288"/>
      <c r="AE19" s="287" t="s">
        <v>128</v>
      </c>
      <c r="AF19" s="288"/>
      <c r="AG19" s="287" t="s">
        <v>129</v>
      </c>
      <c r="AH19" s="288"/>
      <c r="AI19" s="2"/>
      <c r="AJ19" s="18"/>
      <c r="AK19" s="18"/>
      <c r="AL19" s="26"/>
      <c r="AM19" s="18"/>
    </row>
    <row r="20" spans="1:39">
      <c r="A20" s="2"/>
      <c r="B20" s="2"/>
      <c r="C20" s="13" t="s">
        <v>130</v>
      </c>
      <c r="D20" s="55"/>
      <c r="E20" s="55"/>
      <c r="F20" s="55"/>
      <c r="G20" s="55"/>
      <c r="H20" s="55"/>
      <c r="I20" s="55"/>
      <c r="J20" s="55"/>
      <c r="K20" s="55"/>
      <c r="L20" s="55"/>
      <c r="M20" s="55"/>
      <c r="N20" s="55"/>
      <c r="O20" s="55"/>
      <c r="P20" s="55"/>
      <c r="Q20" s="55"/>
      <c r="R20" s="55"/>
      <c r="S20" s="55"/>
      <c r="T20" s="55"/>
      <c r="U20" s="55"/>
      <c r="V20" s="55"/>
      <c r="W20" s="55"/>
      <c r="X20" s="55"/>
      <c r="Y20" s="55"/>
      <c r="Z20" s="55"/>
      <c r="AA20" s="289" t="s">
        <v>131</v>
      </c>
      <c r="AB20" s="290"/>
      <c r="AC20" s="289" t="s">
        <v>132</v>
      </c>
      <c r="AD20" s="290"/>
      <c r="AE20" s="289" t="s">
        <v>133</v>
      </c>
      <c r="AF20" s="290"/>
      <c r="AG20" s="289" t="s">
        <v>133</v>
      </c>
      <c r="AH20" s="290"/>
      <c r="AI20" s="2"/>
      <c r="AJ20" s="18"/>
      <c r="AK20" s="18"/>
      <c r="AL20" s="26"/>
      <c r="AM20" s="18"/>
    </row>
    <row r="21" spans="1:39">
      <c r="A21" s="2"/>
      <c r="B21" s="2"/>
      <c r="C21" s="143"/>
      <c r="D21" s="55"/>
      <c r="E21" s="55"/>
      <c r="F21" s="55"/>
      <c r="G21" s="55"/>
      <c r="H21" s="55"/>
      <c r="I21" s="55"/>
      <c r="J21" s="55"/>
      <c r="K21" s="55"/>
      <c r="L21" s="55"/>
      <c r="M21" s="55"/>
      <c r="N21" s="55"/>
      <c r="O21" s="55"/>
      <c r="P21" s="55"/>
      <c r="Q21" s="55"/>
      <c r="R21" s="55"/>
      <c r="S21" s="55"/>
      <c r="T21" s="55"/>
      <c r="U21" s="55"/>
      <c r="V21" s="55"/>
      <c r="W21" s="55"/>
      <c r="X21" s="55"/>
      <c r="Y21" s="55"/>
      <c r="Z21" s="55"/>
      <c r="AA21" s="291">
        <v>1</v>
      </c>
      <c r="AB21" s="291"/>
      <c r="AC21" s="291">
        <v>2</v>
      </c>
      <c r="AD21" s="291"/>
      <c r="AE21" s="291">
        <v>3</v>
      </c>
      <c r="AF21" s="291"/>
      <c r="AG21" s="291">
        <v>4</v>
      </c>
      <c r="AH21" s="291"/>
      <c r="AI21" s="2"/>
      <c r="AJ21" s="18"/>
      <c r="AK21" s="18"/>
      <c r="AL21" s="26"/>
      <c r="AM21" s="18"/>
    </row>
    <row r="22" spans="1:39" s="16" customFormat="1">
      <c r="A22" s="15"/>
      <c r="B22" s="15"/>
      <c r="C22" s="143" t="s">
        <v>541</v>
      </c>
      <c r="D22" s="57"/>
      <c r="E22" s="57"/>
      <c r="F22" s="57"/>
      <c r="G22" s="57"/>
      <c r="H22" s="57"/>
      <c r="I22" s="57"/>
      <c r="J22" s="57"/>
      <c r="K22" s="57"/>
      <c r="L22" s="57"/>
      <c r="M22" s="57"/>
      <c r="N22" s="57"/>
      <c r="O22" s="57"/>
      <c r="P22" s="57"/>
      <c r="Q22" s="57"/>
      <c r="R22" s="57"/>
      <c r="S22" s="57"/>
      <c r="T22" s="57"/>
      <c r="U22" s="57"/>
      <c r="V22" s="57"/>
      <c r="W22" s="57"/>
      <c r="X22" s="57"/>
      <c r="Y22" s="57"/>
      <c r="Z22" s="57"/>
      <c r="AA22" s="15"/>
      <c r="AB22" s="15"/>
      <c r="AC22" s="15"/>
      <c r="AD22" s="15"/>
      <c r="AE22" s="15"/>
      <c r="AF22" s="15"/>
      <c r="AG22" s="15"/>
      <c r="AH22" s="15"/>
      <c r="AI22" s="15"/>
      <c r="AJ22" s="19"/>
      <c r="AK22" s="19"/>
      <c r="AL22" s="27"/>
      <c r="AM22" s="19"/>
    </row>
    <row r="23" spans="1:39" ht="96.75">
      <c r="A23" s="40"/>
      <c r="B23" s="142" t="s">
        <v>134</v>
      </c>
      <c r="C23" s="41" t="s">
        <v>542</v>
      </c>
      <c r="D23" s="32" t="str">
        <f t="shared" ref="D23:E25" si="2">D$4</f>
        <v>_Z</v>
      </c>
      <c r="E23" s="32" t="str">
        <f t="shared" si="2"/>
        <v>_Z</v>
      </c>
      <c r="F23" s="32" t="s">
        <v>98</v>
      </c>
      <c r="G23" s="32" t="str">
        <f t="shared" ref="G23:G25" si="3">G$6</f>
        <v>_Z</v>
      </c>
      <c r="H23" s="32" t="s">
        <v>99</v>
      </c>
      <c r="I23" s="32" t="s">
        <v>98</v>
      </c>
      <c r="J23" s="32" t="s">
        <v>98</v>
      </c>
      <c r="K23" s="32" t="str">
        <f t="shared" ref="K23:K25" si="4">$K$8</f>
        <v>INST_EDU_PUB</v>
      </c>
      <c r="L23" s="32" t="s">
        <v>538</v>
      </c>
      <c r="M23" s="32" t="s">
        <v>154</v>
      </c>
      <c r="N23" s="32" t="s">
        <v>102</v>
      </c>
      <c r="O23" s="32" t="s">
        <v>98</v>
      </c>
      <c r="P23" s="32" t="s">
        <v>136</v>
      </c>
      <c r="Q23" s="32" t="s">
        <v>137</v>
      </c>
      <c r="R23" s="33" t="s">
        <v>137</v>
      </c>
      <c r="S23" s="33"/>
      <c r="T23" s="33"/>
      <c r="U23" s="33"/>
      <c r="V23" s="33"/>
      <c r="W23" s="33"/>
      <c r="X23" s="33"/>
      <c r="Y23" s="33"/>
      <c r="Z23" s="33"/>
      <c r="AA23" s="293"/>
      <c r="AB23" s="294"/>
      <c r="AC23" s="293"/>
      <c r="AD23" s="294"/>
      <c r="AE23" s="293"/>
      <c r="AF23" s="294"/>
      <c r="AG23" s="293"/>
      <c r="AH23" s="294"/>
      <c r="AI23" s="2"/>
      <c r="AJ23" s="18"/>
      <c r="AK23" s="20" t="s">
        <v>31</v>
      </c>
      <c r="AL23" s="25" t="s">
        <v>138</v>
      </c>
      <c r="AM23" s="18"/>
    </row>
    <row r="24" spans="1:39" ht="24.75">
      <c r="A24" s="100"/>
      <c r="B24" s="142" t="s">
        <v>139</v>
      </c>
      <c r="C24" s="50" t="s">
        <v>140</v>
      </c>
      <c r="D24" s="32" t="str">
        <f t="shared" si="2"/>
        <v>_Z</v>
      </c>
      <c r="E24" s="32" t="str">
        <f t="shared" si="2"/>
        <v>_Z</v>
      </c>
      <c r="F24" s="32" t="s">
        <v>98</v>
      </c>
      <c r="G24" s="32" t="str">
        <f t="shared" si="3"/>
        <v>_Z</v>
      </c>
      <c r="H24" s="32" t="s">
        <v>99</v>
      </c>
      <c r="I24" s="32" t="s">
        <v>98</v>
      </c>
      <c r="J24" s="32" t="s">
        <v>98</v>
      </c>
      <c r="K24" s="32" t="str">
        <f t="shared" si="4"/>
        <v>INST_EDU_PUB</v>
      </c>
      <c r="L24" s="32" t="s">
        <v>538</v>
      </c>
      <c r="M24" s="32" t="s">
        <v>154</v>
      </c>
      <c r="N24" s="32" t="s">
        <v>102</v>
      </c>
      <c r="O24" s="32" t="s">
        <v>98</v>
      </c>
      <c r="P24" s="32" t="s">
        <v>136</v>
      </c>
      <c r="Q24" s="32" t="s">
        <v>141</v>
      </c>
      <c r="R24" s="33" t="s">
        <v>105</v>
      </c>
      <c r="S24" s="33"/>
      <c r="T24" s="33"/>
      <c r="U24" s="33"/>
      <c r="V24" s="33"/>
      <c r="W24" s="33"/>
      <c r="X24" s="33"/>
      <c r="Y24" s="33"/>
      <c r="Z24" s="33"/>
      <c r="AA24" s="282"/>
      <c r="AB24" s="283"/>
      <c r="AC24" s="282"/>
      <c r="AD24" s="283"/>
      <c r="AE24" s="282"/>
      <c r="AF24" s="283"/>
      <c r="AG24" s="282"/>
      <c r="AH24" s="283"/>
      <c r="AI24" s="2"/>
      <c r="AJ24" s="18"/>
      <c r="AK24" s="20" t="s">
        <v>31</v>
      </c>
      <c r="AL24" s="25" t="s">
        <v>142</v>
      </c>
      <c r="AM24" s="18"/>
    </row>
    <row r="25" spans="1:39" ht="36.75">
      <c r="A25" s="100"/>
      <c r="B25" s="142" t="s">
        <v>143</v>
      </c>
      <c r="C25" s="50" t="s">
        <v>144</v>
      </c>
      <c r="D25" s="32" t="str">
        <f t="shared" si="2"/>
        <v>_Z</v>
      </c>
      <c r="E25" s="32" t="str">
        <f t="shared" si="2"/>
        <v>_Z</v>
      </c>
      <c r="F25" s="32" t="s">
        <v>98</v>
      </c>
      <c r="G25" s="32" t="str">
        <f t="shared" si="3"/>
        <v>_Z</v>
      </c>
      <c r="H25" s="32" t="s">
        <v>99</v>
      </c>
      <c r="I25" s="32" t="s">
        <v>98</v>
      </c>
      <c r="J25" s="32" t="s">
        <v>98</v>
      </c>
      <c r="K25" s="32" t="str">
        <f t="shared" si="4"/>
        <v>INST_EDU_PUB</v>
      </c>
      <c r="L25" s="32" t="s">
        <v>538</v>
      </c>
      <c r="M25" s="32" t="s">
        <v>154</v>
      </c>
      <c r="N25" s="32" t="s">
        <v>102</v>
      </c>
      <c r="O25" s="32" t="s">
        <v>98</v>
      </c>
      <c r="P25" s="32" t="s">
        <v>136</v>
      </c>
      <c r="Q25" s="32" t="s">
        <v>145</v>
      </c>
      <c r="R25" s="33" t="s">
        <v>105</v>
      </c>
      <c r="S25" s="33"/>
      <c r="T25" s="33"/>
      <c r="U25" s="33"/>
      <c r="V25" s="33"/>
      <c r="W25" s="33"/>
      <c r="X25" s="33"/>
      <c r="Y25" s="33"/>
      <c r="Z25" s="33"/>
      <c r="AA25" s="282"/>
      <c r="AB25" s="283"/>
      <c r="AC25" s="282"/>
      <c r="AD25" s="283"/>
      <c r="AE25" s="282"/>
      <c r="AF25" s="283"/>
      <c r="AG25" s="282"/>
      <c r="AH25" s="283"/>
      <c r="AI25" s="2"/>
      <c r="AJ25" s="18"/>
      <c r="AK25" s="20" t="s">
        <v>31</v>
      </c>
      <c r="AL25" s="25" t="s">
        <v>142</v>
      </c>
      <c r="AM25" s="18"/>
    </row>
    <row r="26" spans="1:39" s="16" customFormat="1" ht="6">
      <c r="A26" s="15"/>
      <c r="B26" s="148"/>
      <c r="C26" s="15"/>
      <c r="D26" s="57"/>
      <c r="E26" s="57"/>
      <c r="F26" s="57"/>
      <c r="G26" s="57"/>
      <c r="H26" s="57"/>
      <c r="I26" s="57"/>
      <c r="J26" s="57"/>
      <c r="K26" s="57"/>
      <c r="L26" s="57"/>
      <c r="M26" s="57"/>
      <c r="N26" s="57"/>
      <c r="O26" s="57"/>
      <c r="P26" s="57"/>
      <c r="Q26" s="57"/>
      <c r="R26" s="57"/>
      <c r="S26" s="57"/>
      <c r="T26" s="57"/>
      <c r="U26" s="57"/>
      <c r="V26" s="57"/>
      <c r="W26" s="57"/>
      <c r="X26" s="57"/>
      <c r="Y26" s="57"/>
      <c r="Z26" s="57"/>
      <c r="AA26" s="15"/>
      <c r="AB26" s="15"/>
      <c r="AC26" s="15"/>
      <c r="AD26" s="15"/>
      <c r="AE26" s="15"/>
      <c r="AF26" s="15"/>
      <c r="AG26" s="15"/>
      <c r="AH26" s="15"/>
      <c r="AI26" s="15"/>
      <c r="AJ26" s="19"/>
      <c r="AK26" s="19"/>
      <c r="AL26" s="27"/>
      <c r="AM26" s="19"/>
    </row>
    <row r="27" spans="1:39" ht="15">
      <c r="A27" s="46"/>
      <c r="B27" s="145"/>
      <c r="C27" s="143" t="s">
        <v>543</v>
      </c>
      <c r="D27" s="55"/>
      <c r="E27" s="55"/>
      <c r="F27" s="55"/>
      <c r="G27" s="55"/>
      <c r="H27" s="55"/>
      <c r="I27" s="55"/>
      <c r="J27" s="55"/>
      <c r="K27" s="55"/>
      <c r="L27" s="55"/>
      <c r="M27" s="55"/>
      <c r="N27" s="55"/>
      <c r="O27" s="55"/>
      <c r="P27" s="55"/>
      <c r="Q27" s="55"/>
      <c r="R27" s="55"/>
      <c r="S27" s="55"/>
      <c r="T27" s="55"/>
      <c r="U27" s="55"/>
      <c r="V27" s="55"/>
      <c r="W27" s="55"/>
      <c r="X27" s="55"/>
      <c r="Y27" s="55"/>
      <c r="Z27" s="55"/>
      <c r="AA27" s="2"/>
      <c r="AB27" s="2"/>
      <c r="AC27" s="2"/>
      <c r="AD27" s="2"/>
      <c r="AE27" s="2"/>
      <c r="AF27" s="2"/>
      <c r="AG27" s="2"/>
      <c r="AH27" s="2"/>
      <c r="AI27" s="2"/>
      <c r="AJ27" s="18"/>
      <c r="AK27" s="18"/>
      <c r="AL27" s="26"/>
      <c r="AM27" s="18"/>
    </row>
    <row r="28" spans="1:39" ht="25.5">
      <c r="A28" s="2"/>
      <c r="B28" s="142" t="s">
        <v>544</v>
      </c>
      <c r="C28" s="41" t="s">
        <v>545</v>
      </c>
      <c r="D28" s="32" t="str">
        <f t="shared" ref="D28:E31" si="5">D$4</f>
        <v>_Z</v>
      </c>
      <c r="E28" s="32" t="str">
        <f t="shared" si="5"/>
        <v>_Z</v>
      </c>
      <c r="F28" s="32" t="s">
        <v>98</v>
      </c>
      <c r="G28" s="32" t="str">
        <f t="shared" ref="G28:G31" si="6">G$6</f>
        <v>_Z</v>
      </c>
      <c r="H28" s="32" t="s">
        <v>153</v>
      </c>
      <c r="I28" s="32" t="s">
        <v>98</v>
      </c>
      <c r="J28" s="32" t="str">
        <f t="shared" ref="J28:J45" si="7">$J$8</f>
        <v>_Z</v>
      </c>
      <c r="K28" s="32" t="str">
        <f t="shared" ref="K28:K45" si="8">$K$8</f>
        <v>INST_EDU_PUB</v>
      </c>
      <c r="L28" s="32" t="s">
        <v>538</v>
      </c>
      <c r="M28" s="32" t="s">
        <v>154</v>
      </c>
      <c r="N28" s="32" t="s">
        <v>102</v>
      </c>
      <c r="O28" s="32" t="s">
        <v>98</v>
      </c>
      <c r="P28" s="32" t="s">
        <v>156</v>
      </c>
      <c r="Q28" s="32" t="s">
        <v>157</v>
      </c>
      <c r="R28" s="33" t="s">
        <v>137</v>
      </c>
      <c r="S28" s="33"/>
      <c r="T28" s="33"/>
      <c r="U28" s="33"/>
      <c r="V28" s="33"/>
      <c r="W28" s="33"/>
      <c r="X28" s="33"/>
      <c r="Y28" s="33"/>
      <c r="Z28" s="33"/>
      <c r="AA28" s="278"/>
      <c r="AB28" s="279"/>
      <c r="AC28" s="278"/>
      <c r="AD28" s="279"/>
      <c r="AE28" s="278"/>
      <c r="AF28" s="279"/>
      <c r="AG28" s="278"/>
      <c r="AH28" s="279"/>
      <c r="AI28" s="2"/>
      <c r="AJ28" s="18"/>
      <c r="AK28" s="20" t="s">
        <v>31</v>
      </c>
      <c r="AL28" s="25" t="s">
        <v>151</v>
      </c>
      <c r="AM28" s="18"/>
    </row>
    <row r="29" spans="1:39" ht="27.4" customHeight="1">
      <c r="A29" s="2"/>
      <c r="B29" s="142" t="s">
        <v>546</v>
      </c>
      <c r="C29" s="50" t="s">
        <v>547</v>
      </c>
      <c r="D29" s="32" t="str">
        <f t="shared" si="5"/>
        <v>_Z</v>
      </c>
      <c r="E29" s="32" t="str">
        <f t="shared" si="5"/>
        <v>_Z</v>
      </c>
      <c r="F29" s="32" t="s">
        <v>98</v>
      </c>
      <c r="G29" s="32" t="str">
        <f t="shared" si="6"/>
        <v>_Z</v>
      </c>
      <c r="H29" s="32" t="s">
        <v>153</v>
      </c>
      <c r="I29" s="32" t="s">
        <v>98</v>
      </c>
      <c r="J29" s="32" t="str">
        <f t="shared" si="7"/>
        <v>_Z</v>
      </c>
      <c r="K29" s="32" t="str">
        <f t="shared" si="8"/>
        <v>INST_EDU_PUB</v>
      </c>
      <c r="L29" s="32" t="s">
        <v>538</v>
      </c>
      <c r="M29" s="32" t="s">
        <v>154</v>
      </c>
      <c r="N29" s="32" t="s">
        <v>102</v>
      </c>
      <c r="O29" s="32" t="s">
        <v>98</v>
      </c>
      <c r="P29" s="32" t="s">
        <v>156</v>
      </c>
      <c r="Q29" s="32" t="s">
        <v>157</v>
      </c>
      <c r="R29" s="33" t="s">
        <v>105</v>
      </c>
      <c r="S29" s="33"/>
      <c r="T29" s="33"/>
      <c r="U29" s="33"/>
      <c r="V29" s="33"/>
      <c r="W29" s="33"/>
      <c r="X29" s="33"/>
      <c r="Y29" s="33"/>
      <c r="Z29" s="33"/>
      <c r="AA29" s="282"/>
      <c r="AB29" s="283"/>
      <c r="AC29" s="282"/>
      <c r="AD29" s="283"/>
      <c r="AE29" s="282"/>
      <c r="AF29" s="283"/>
      <c r="AG29" s="282"/>
      <c r="AH29" s="283"/>
      <c r="AI29" s="2"/>
      <c r="AJ29" s="18"/>
      <c r="AK29" s="20" t="s">
        <v>31</v>
      </c>
      <c r="AL29" s="25" t="s">
        <v>162</v>
      </c>
      <c r="AM29" s="18"/>
    </row>
    <row r="30" spans="1:39" ht="44.25">
      <c r="A30" s="23"/>
      <c r="B30" s="142" t="s">
        <v>548</v>
      </c>
      <c r="C30" s="41" t="s">
        <v>549</v>
      </c>
      <c r="D30" s="32" t="str">
        <f t="shared" si="5"/>
        <v>_Z</v>
      </c>
      <c r="E30" s="32" t="str">
        <f t="shared" si="5"/>
        <v>_Z</v>
      </c>
      <c r="F30" s="32" t="s">
        <v>98</v>
      </c>
      <c r="G30" s="32" t="str">
        <f t="shared" si="6"/>
        <v>_Z</v>
      </c>
      <c r="H30" s="32" t="s">
        <v>153</v>
      </c>
      <c r="I30" s="32" t="s">
        <v>98</v>
      </c>
      <c r="J30" s="32" t="str">
        <f t="shared" si="7"/>
        <v>_Z</v>
      </c>
      <c r="K30" s="32" t="str">
        <f t="shared" si="8"/>
        <v>INST_EDU_PUB</v>
      </c>
      <c r="L30" s="32" t="s">
        <v>538</v>
      </c>
      <c r="M30" s="32" t="s">
        <v>154</v>
      </c>
      <c r="N30" s="32" t="s">
        <v>102</v>
      </c>
      <c r="O30" s="32" t="s">
        <v>98</v>
      </c>
      <c r="P30" s="32" t="s">
        <v>156</v>
      </c>
      <c r="Q30" s="32" t="s">
        <v>550</v>
      </c>
      <c r="R30" s="33" t="s">
        <v>137</v>
      </c>
      <c r="S30" s="33"/>
      <c r="T30" s="33"/>
      <c r="U30" s="33"/>
      <c r="V30" s="33"/>
      <c r="W30" s="33"/>
      <c r="X30" s="33"/>
      <c r="Y30" s="33"/>
      <c r="Z30" s="33"/>
      <c r="AA30" s="278"/>
      <c r="AB30" s="279"/>
      <c r="AC30" s="278"/>
      <c r="AD30" s="279"/>
      <c r="AE30" s="278"/>
      <c r="AF30" s="279"/>
      <c r="AG30" s="278"/>
      <c r="AH30" s="279"/>
      <c r="AI30" s="2"/>
      <c r="AJ30" s="18"/>
      <c r="AK30" s="20" t="s">
        <v>31</v>
      </c>
      <c r="AL30" s="25" t="s">
        <v>551</v>
      </c>
      <c r="AM30" s="18"/>
    </row>
    <row r="31" spans="1:39" ht="97.5">
      <c r="A31" s="40"/>
      <c r="B31" s="142" t="s">
        <v>552</v>
      </c>
      <c r="C31" s="50" t="s">
        <v>553</v>
      </c>
      <c r="D31" s="32" t="str">
        <f t="shared" si="5"/>
        <v>_Z</v>
      </c>
      <c r="E31" s="32" t="str">
        <f t="shared" si="5"/>
        <v>_Z</v>
      </c>
      <c r="F31" s="32" t="s">
        <v>98</v>
      </c>
      <c r="G31" s="32" t="str">
        <f t="shared" si="6"/>
        <v>_Z</v>
      </c>
      <c r="H31" s="32" t="s">
        <v>153</v>
      </c>
      <c r="I31" s="32" t="s">
        <v>98</v>
      </c>
      <c r="J31" s="32" t="str">
        <f t="shared" si="7"/>
        <v>_Z</v>
      </c>
      <c r="K31" s="32" t="str">
        <f t="shared" si="8"/>
        <v>INST_EDU_PUB</v>
      </c>
      <c r="L31" s="32" t="s">
        <v>538</v>
      </c>
      <c r="M31" s="32" t="s">
        <v>154</v>
      </c>
      <c r="N31" s="32" t="s">
        <v>102</v>
      </c>
      <c r="O31" s="32" t="s">
        <v>98</v>
      </c>
      <c r="P31" s="32" t="s">
        <v>156</v>
      </c>
      <c r="Q31" s="32" t="s">
        <v>550</v>
      </c>
      <c r="R31" s="33" t="s">
        <v>105</v>
      </c>
      <c r="S31" s="33"/>
      <c r="T31" s="33"/>
      <c r="U31" s="33"/>
      <c r="V31" s="33"/>
      <c r="W31" s="33"/>
      <c r="X31" s="33"/>
      <c r="Y31" s="33"/>
      <c r="Z31" s="33"/>
      <c r="AA31" s="282"/>
      <c r="AB31" s="283"/>
      <c r="AC31" s="282"/>
      <c r="AD31" s="283"/>
      <c r="AE31" s="282"/>
      <c r="AF31" s="283"/>
      <c r="AG31" s="282"/>
      <c r="AH31" s="283"/>
      <c r="AI31" s="2"/>
      <c r="AJ31" s="18"/>
      <c r="AK31" s="20" t="s">
        <v>31</v>
      </c>
      <c r="AL31" s="25" t="s">
        <v>554</v>
      </c>
      <c r="AM31" s="18"/>
    </row>
    <row r="32" spans="1:39" ht="87">
      <c r="A32" s="14"/>
      <c r="B32" s="142" t="s">
        <v>555</v>
      </c>
      <c r="C32" s="41" t="s">
        <v>556</v>
      </c>
      <c r="D32" s="32" t="str">
        <f t="shared" ref="D32:E68" si="9">D$4</f>
        <v>_Z</v>
      </c>
      <c r="E32" s="32" t="str">
        <f t="shared" si="9"/>
        <v>_Z</v>
      </c>
      <c r="F32" s="32" t="s">
        <v>98</v>
      </c>
      <c r="G32" s="32" t="str">
        <f t="shared" ref="G32:G68" si="10">G$6</f>
        <v>_Z</v>
      </c>
      <c r="H32" s="32" t="s">
        <v>153</v>
      </c>
      <c r="I32" s="32" t="s">
        <v>98</v>
      </c>
      <c r="J32" s="32" t="str">
        <f t="shared" si="7"/>
        <v>_Z</v>
      </c>
      <c r="K32" s="32" t="str">
        <f t="shared" si="8"/>
        <v>INST_EDU_PUB</v>
      </c>
      <c r="L32" s="32" t="s">
        <v>538</v>
      </c>
      <c r="M32" s="32" t="s">
        <v>154</v>
      </c>
      <c r="N32" s="32" t="s">
        <v>102</v>
      </c>
      <c r="O32" s="32" t="s">
        <v>98</v>
      </c>
      <c r="P32" s="32" t="s">
        <v>156</v>
      </c>
      <c r="Q32" s="32" t="s">
        <v>557</v>
      </c>
      <c r="R32" s="33" t="s">
        <v>137</v>
      </c>
      <c r="S32" s="33"/>
      <c r="T32" s="33"/>
      <c r="U32" s="33"/>
      <c r="V32" s="33"/>
      <c r="W32" s="33"/>
      <c r="X32" s="33"/>
      <c r="Y32" s="33"/>
      <c r="Z32" s="33"/>
      <c r="AA32" s="278"/>
      <c r="AB32" s="279"/>
      <c r="AC32" s="278"/>
      <c r="AD32" s="279"/>
      <c r="AE32" s="278"/>
      <c r="AF32" s="279"/>
      <c r="AG32" s="278"/>
      <c r="AH32" s="279"/>
      <c r="AI32" s="2"/>
      <c r="AJ32" s="18"/>
      <c r="AK32" s="20" t="s">
        <v>31</v>
      </c>
      <c r="AL32" s="25" t="s">
        <v>558</v>
      </c>
      <c r="AM32" s="18"/>
    </row>
    <row r="33" spans="1:39" ht="153" customHeight="1">
      <c r="A33" s="14"/>
      <c r="B33" s="142" t="s">
        <v>559</v>
      </c>
      <c r="C33" s="50" t="s">
        <v>560</v>
      </c>
      <c r="D33" s="32" t="str">
        <f t="shared" si="9"/>
        <v>_Z</v>
      </c>
      <c r="E33" s="32" t="str">
        <f t="shared" si="9"/>
        <v>_Z</v>
      </c>
      <c r="F33" s="32" t="s">
        <v>98</v>
      </c>
      <c r="G33" s="32" t="str">
        <f t="shared" si="10"/>
        <v>_Z</v>
      </c>
      <c r="H33" s="32" t="s">
        <v>153</v>
      </c>
      <c r="I33" s="32" t="s">
        <v>98</v>
      </c>
      <c r="J33" s="32" t="str">
        <f t="shared" si="7"/>
        <v>_Z</v>
      </c>
      <c r="K33" s="32" t="str">
        <f t="shared" si="8"/>
        <v>INST_EDU_PUB</v>
      </c>
      <c r="L33" s="32" t="s">
        <v>538</v>
      </c>
      <c r="M33" s="32" t="s">
        <v>154</v>
      </c>
      <c r="N33" s="32" t="s">
        <v>102</v>
      </c>
      <c r="O33" s="32" t="s">
        <v>98</v>
      </c>
      <c r="P33" s="32" t="s">
        <v>156</v>
      </c>
      <c r="Q33" s="32" t="s">
        <v>557</v>
      </c>
      <c r="R33" s="33" t="s">
        <v>105</v>
      </c>
      <c r="S33" s="33"/>
      <c r="T33" s="33"/>
      <c r="U33" s="33"/>
      <c r="V33" s="33"/>
      <c r="W33" s="33"/>
      <c r="X33" s="33"/>
      <c r="Y33" s="33"/>
      <c r="Z33" s="33"/>
      <c r="AA33" s="282"/>
      <c r="AB33" s="283"/>
      <c r="AC33" s="282"/>
      <c r="AD33" s="283"/>
      <c r="AE33" s="282"/>
      <c r="AF33" s="283"/>
      <c r="AG33" s="282"/>
      <c r="AH33" s="283"/>
      <c r="AI33" s="2"/>
      <c r="AJ33" s="18"/>
      <c r="AK33" s="20" t="s">
        <v>31</v>
      </c>
      <c r="AL33" s="25" t="s">
        <v>561</v>
      </c>
      <c r="AM33" s="18"/>
    </row>
    <row r="34" spans="1:39" s="16" customFormat="1" ht="10.9" customHeight="1">
      <c r="A34" s="15"/>
      <c r="B34" s="148"/>
      <c r="C34" s="15"/>
      <c r="D34" s="57"/>
      <c r="E34" s="57"/>
      <c r="F34" s="57"/>
      <c r="G34" s="57"/>
      <c r="H34" s="57"/>
      <c r="I34" s="57"/>
      <c r="J34" s="57"/>
      <c r="K34" s="57"/>
      <c r="L34" s="57"/>
      <c r="M34" s="57"/>
      <c r="N34" s="57"/>
      <c r="O34" s="57"/>
      <c r="P34" s="57"/>
      <c r="Q34" s="57"/>
      <c r="R34" s="57"/>
      <c r="S34" s="57"/>
      <c r="T34" s="57"/>
      <c r="U34" s="57"/>
      <c r="V34" s="57"/>
      <c r="W34" s="57"/>
      <c r="X34" s="57"/>
      <c r="Y34" s="57"/>
      <c r="Z34" s="57"/>
      <c r="AA34" s="15"/>
      <c r="AB34" s="15"/>
      <c r="AC34" s="15"/>
      <c r="AD34" s="15"/>
      <c r="AE34" s="15"/>
      <c r="AF34" s="15"/>
      <c r="AG34" s="15"/>
      <c r="AH34" s="15"/>
      <c r="AI34" s="15"/>
      <c r="AJ34" s="19"/>
      <c r="AK34" s="19"/>
      <c r="AL34" s="27"/>
      <c r="AM34" s="19"/>
    </row>
    <row r="35" spans="1:39" ht="15">
      <c r="A35" s="46"/>
      <c r="B35" s="145"/>
      <c r="C35" s="143" t="s">
        <v>562</v>
      </c>
      <c r="D35" s="55"/>
      <c r="E35" s="55"/>
      <c r="F35" s="55"/>
      <c r="G35" s="55"/>
      <c r="H35" s="55"/>
      <c r="I35" s="55"/>
      <c r="J35" s="55"/>
      <c r="K35" s="55"/>
      <c r="L35" s="55"/>
      <c r="M35" s="55"/>
      <c r="N35" s="55"/>
      <c r="O35" s="55"/>
      <c r="P35" s="55"/>
      <c r="Q35" s="55"/>
      <c r="R35" s="55"/>
      <c r="S35" s="55"/>
      <c r="T35" s="55"/>
      <c r="U35" s="55"/>
      <c r="V35" s="55"/>
      <c r="W35" s="55"/>
      <c r="X35" s="55"/>
      <c r="Y35" s="55"/>
      <c r="Z35" s="55"/>
      <c r="AA35" s="2"/>
      <c r="AB35" s="2"/>
      <c r="AC35" s="2"/>
      <c r="AD35" s="2"/>
      <c r="AE35" s="2"/>
      <c r="AF35" s="2"/>
      <c r="AG35" s="2"/>
      <c r="AH35" s="2"/>
      <c r="AI35" s="2"/>
      <c r="AJ35" s="18"/>
      <c r="AK35" s="18"/>
      <c r="AL35" s="26"/>
      <c r="AM35" s="18"/>
    </row>
    <row r="36" spans="1:39" ht="96.75">
      <c r="A36" s="103"/>
      <c r="B36" s="142" t="s">
        <v>563</v>
      </c>
      <c r="C36" s="41" t="s">
        <v>564</v>
      </c>
      <c r="D36" s="32" t="str">
        <f t="shared" si="9"/>
        <v>_Z</v>
      </c>
      <c r="E36" s="32" t="str">
        <f t="shared" si="9"/>
        <v>_Z</v>
      </c>
      <c r="F36" s="32" t="s">
        <v>98</v>
      </c>
      <c r="G36" s="32" t="str">
        <f t="shared" si="10"/>
        <v>_Z</v>
      </c>
      <c r="H36" s="32" t="s">
        <v>99</v>
      </c>
      <c r="I36" s="32" t="s">
        <v>98</v>
      </c>
      <c r="J36" s="32" t="str">
        <f t="shared" si="7"/>
        <v>_Z</v>
      </c>
      <c r="K36" s="32" t="str">
        <f t="shared" si="8"/>
        <v>INST_EDU_PUB</v>
      </c>
      <c r="L36" s="32" t="s">
        <v>538</v>
      </c>
      <c r="M36" s="32" t="s">
        <v>154</v>
      </c>
      <c r="N36" s="32" t="s">
        <v>102</v>
      </c>
      <c r="O36" s="32" t="s">
        <v>98</v>
      </c>
      <c r="P36" s="32" t="s">
        <v>565</v>
      </c>
      <c r="Q36" s="32" t="s">
        <v>566</v>
      </c>
      <c r="R36" s="33" t="s">
        <v>137</v>
      </c>
      <c r="S36" s="33"/>
      <c r="T36" s="33"/>
      <c r="U36" s="33"/>
      <c r="V36" s="33"/>
      <c r="W36" s="33"/>
      <c r="X36" s="33"/>
      <c r="Y36" s="33"/>
      <c r="Z36" s="33"/>
      <c r="AA36" s="293"/>
      <c r="AB36" s="294"/>
      <c r="AC36" s="293"/>
      <c r="AD36" s="294"/>
      <c r="AE36" s="293"/>
      <c r="AF36" s="294"/>
      <c r="AG36" s="293"/>
      <c r="AH36" s="294"/>
      <c r="AI36" s="2"/>
      <c r="AJ36" s="18"/>
      <c r="AK36" s="20" t="s">
        <v>31</v>
      </c>
      <c r="AL36" s="25" t="s">
        <v>164</v>
      </c>
      <c r="AM36" s="18"/>
    </row>
    <row r="37" spans="1:39" ht="23.25">
      <c r="A37" s="158"/>
      <c r="B37" s="145"/>
      <c r="C37" s="113" t="s">
        <v>567</v>
      </c>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5"/>
      <c r="AI37" s="2"/>
      <c r="AJ37" s="18"/>
      <c r="AK37" s="18"/>
      <c r="AL37" s="26"/>
      <c r="AM37" s="18"/>
    </row>
    <row r="38" spans="1:39" ht="15">
      <c r="A38" s="104"/>
      <c r="B38" s="145"/>
      <c r="C38" s="126" t="s">
        <v>568</v>
      </c>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4"/>
      <c r="AI38" s="2"/>
      <c r="AJ38" s="18"/>
      <c r="AK38" s="18"/>
      <c r="AL38" s="26"/>
      <c r="AM38" s="18"/>
    </row>
    <row r="39" spans="1:39" ht="36.75">
      <c r="A39" s="48"/>
      <c r="B39" s="142" t="s">
        <v>569</v>
      </c>
      <c r="C39" s="41" t="s">
        <v>570</v>
      </c>
      <c r="D39" s="32" t="str">
        <f t="shared" si="9"/>
        <v>_Z</v>
      </c>
      <c r="E39" s="32" t="str">
        <f t="shared" si="9"/>
        <v>_Z</v>
      </c>
      <c r="F39" s="32" t="s">
        <v>98</v>
      </c>
      <c r="G39" s="32" t="str">
        <f t="shared" si="10"/>
        <v>_Z</v>
      </c>
      <c r="H39" s="32" t="s">
        <v>99</v>
      </c>
      <c r="I39" s="32" t="s">
        <v>98</v>
      </c>
      <c r="J39" s="32" t="str">
        <f t="shared" si="7"/>
        <v>_Z</v>
      </c>
      <c r="K39" s="32" t="str">
        <f t="shared" si="8"/>
        <v>INST_EDU_PUB</v>
      </c>
      <c r="L39" s="32" t="s">
        <v>538</v>
      </c>
      <c r="M39" s="32" t="s">
        <v>154</v>
      </c>
      <c r="N39" s="32" t="s">
        <v>102</v>
      </c>
      <c r="O39" s="32" t="s">
        <v>98</v>
      </c>
      <c r="P39" s="32" t="s">
        <v>565</v>
      </c>
      <c r="Q39" s="32" t="s">
        <v>571</v>
      </c>
      <c r="R39" s="33" t="s">
        <v>105</v>
      </c>
      <c r="S39" s="33"/>
      <c r="T39" s="33"/>
      <c r="U39" s="33"/>
      <c r="V39" s="33"/>
      <c r="W39" s="33"/>
      <c r="X39" s="33"/>
      <c r="Y39" s="33"/>
      <c r="Z39" s="33"/>
      <c r="AA39" s="282"/>
      <c r="AB39" s="283"/>
      <c r="AC39" s="282"/>
      <c r="AD39" s="283"/>
      <c r="AE39" s="282"/>
      <c r="AF39" s="283"/>
      <c r="AG39" s="282"/>
      <c r="AH39" s="283"/>
      <c r="AI39" s="2"/>
      <c r="AJ39" s="18"/>
      <c r="AK39" s="20" t="s">
        <v>31</v>
      </c>
      <c r="AL39" s="25" t="s">
        <v>169</v>
      </c>
      <c r="AM39" s="18"/>
    </row>
    <row r="40" spans="1:39" ht="36" customHeight="1">
      <c r="A40" s="48"/>
      <c r="B40" s="142" t="s">
        <v>572</v>
      </c>
      <c r="C40" s="41" t="s">
        <v>573</v>
      </c>
      <c r="D40" s="32" t="str">
        <f t="shared" si="9"/>
        <v>_Z</v>
      </c>
      <c r="E40" s="32" t="str">
        <f t="shared" si="9"/>
        <v>_Z</v>
      </c>
      <c r="F40" s="32" t="s">
        <v>98</v>
      </c>
      <c r="G40" s="32" t="str">
        <f t="shared" si="10"/>
        <v>_Z</v>
      </c>
      <c r="H40" s="32" t="s">
        <v>99</v>
      </c>
      <c r="I40" s="32" t="s">
        <v>98</v>
      </c>
      <c r="J40" s="32" t="str">
        <f t="shared" si="7"/>
        <v>_Z</v>
      </c>
      <c r="K40" s="32" t="str">
        <f t="shared" si="8"/>
        <v>INST_EDU_PUB</v>
      </c>
      <c r="L40" s="32" t="s">
        <v>538</v>
      </c>
      <c r="M40" s="32" t="s">
        <v>154</v>
      </c>
      <c r="N40" s="32" t="s">
        <v>102</v>
      </c>
      <c r="O40" s="32" t="s">
        <v>98</v>
      </c>
      <c r="P40" s="32" t="s">
        <v>565</v>
      </c>
      <c r="Q40" s="32" t="s">
        <v>574</v>
      </c>
      <c r="R40" s="33" t="s">
        <v>105</v>
      </c>
      <c r="S40" s="33"/>
      <c r="T40" s="33"/>
      <c r="U40" s="33"/>
      <c r="V40" s="33"/>
      <c r="W40" s="33"/>
      <c r="X40" s="33"/>
      <c r="Y40" s="33"/>
      <c r="Z40" s="33"/>
      <c r="AA40" s="282"/>
      <c r="AB40" s="283"/>
      <c r="AC40" s="282"/>
      <c r="AD40" s="283"/>
      <c r="AE40" s="282"/>
      <c r="AF40" s="283"/>
      <c r="AG40" s="282"/>
      <c r="AH40" s="283"/>
      <c r="AI40" s="2"/>
      <c r="AJ40" s="18"/>
      <c r="AK40" s="20" t="s">
        <v>31</v>
      </c>
      <c r="AL40" s="25" t="s">
        <v>389</v>
      </c>
      <c r="AM40" s="18"/>
    </row>
    <row r="41" spans="1:39" ht="34.5">
      <c r="A41" s="48"/>
      <c r="B41" s="142" t="s">
        <v>575</v>
      </c>
      <c r="C41" s="50" t="s">
        <v>576</v>
      </c>
      <c r="D41" s="32" t="str">
        <f t="shared" si="9"/>
        <v>_Z</v>
      </c>
      <c r="E41" s="32" t="str">
        <f t="shared" si="9"/>
        <v>_Z</v>
      </c>
      <c r="F41" s="32" t="s">
        <v>98</v>
      </c>
      <c r="G41" s="32" t="str">
        <f t="shared" si="10"/>
        <v>_Z</v>
      </c>
      <c r="H41" s="32" t="s">
        <v>99</v>
      </c>
      <c r="I41" s="32" t="s">
        <v>98</v>
      </c>
      <c r="J41" s="32" t="str">
        <f t="shared" si="7"/>
        <v>_Z</v>
      </c>
      <c r="K41" s="32" t="str">
        <f t="shared" si="8"/>
        <v>INST_EDU_PUB</v>
      </c>
      <c r="L41" s="32" t="s">
        <v>538</v>
      </c>
      <c r="M41" s="32" t="s">
        <v>154</v>
      </c>
      <c r="N41" s="32" t="s">
        <v>102</v>
      </c>
      <c r="O41" s="32" t="s">
        <v>98</v>
      </c>
      <c r="P41" s="32" t="s">
        <v>565</v>
      </c>
      <c r="Q41" s="32" t="s">
        <v>577</v>
      </c>
      <c r="R41" s="33" t="s">
        <v>105</v>
      </c>
      <c r="S41" s="33"/>
      <c r="T41" s="33"/>
      <c r="U41" s="33"/>
      <c r="V41" s="33"/>
      <c r="W41" s="33"/>
      <c r="X41" s="33"/>
      <c r="Y41" s="33"/>
      <c r="Z41" s="33"/>
      <c r="AA41" s="282"/>
      <c r="AB41" s="283"/>
      <c r="AC41" s="282"/>
      <c r="AD41" s="283"/>
      <c r="AE41" s="282"/>
      <c r="AF41" s="283"/>
      <c r="AG41" s="282"/>
      <c r="AH41" s="283"/>
      <c r="AI41" s="2"/>
      <c r="AJ41" s="18"/>
      <c r="AK41" s="20" t="s">
        <v>31</v>
      </c>
      <c r="AL41" s="25" t="s">
        <v>578</v>
      </c>
      <c r="AM41" s="18"/>
    </row>
    <row r="42" spans="1:39" ht="23.25">
      <c r="A42" s="125"/>
      <c r="B42" s="145"/>
      <c r="C42" s="113" t="s">
        <v>579</v>
      </c>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231"/>
      <c r="AB42" s="231"/>
      <c r="AC42" s="231"/>
      <c r="AD42" s="231"/>
      <c r="AE42" s="231"/>
      <c r="AF42" s="231"/>
      <c r="AG42" s="231"/>
      <c r="AH42" s="232"/>
      <c r="AI42" s="2"/>
      <c r="AJ42" s="18"/>
      <c r="AK42" s="18"/>
      <c r="AL42" s="26"/>
      <c r="AM42" s="18"/>
    </row>
    <row r="43" spans="1:39" ht="36.75">
      <c r="A43" s="48"/>
      <c r="B43" s="142" t="s">
        <v>580</v>
      </c>
      <c r="C43" s="41" t="s">
        <v>570</v>
      </c>
      <c r="D43" s="32" t="str">
        <f t="shared" si="9"/>
        <v>_Z</v>
      </c>
      <c r="E43" s="32" t="str">
        <f t="shared" si="9"/>
        <v>_Z</v>
      </c>
      <c r="F43" s="32" t="s">
        <v>98</v>
      </c>
      <c r="G43" s="32" t="str">
        <f t="shared" si="10"/>
        <v>_Z</v>
      </c>
      <c r="H43" s="32" t="s">
        <v>99</v>
      </c>
      <c r="I43" s="32" t="s">
        <v>98</v>
      </c>
      <c r="J43" s="32" t="str">
        <f t="shared" si="7"/>
        <v>_Z</v>
      </c>
      <c r="K43" s="32" t="str">
        <f t="shared" si="8"/>
        <v>INST_EDU_PUB</v>
      </c>
      <c r="L43" s="32" t="s">
        <v>538</v>
      </c>
      <c r="M43" s="32" t="s">
        <v>154</v>
      </c>
      <c r="N43" s="32" t="s">
        <v>102</v>
      </c>
      <c r="O43" s="32" t="s">
        <v>98</v>
      </c>
      <c r="P43" s="32" t="s">
        <v>565</v>
      </c>
      <c r="Q43" s="32" t="s">
        <v>581</v>
      </c>
      <c r="R43" s="33" t="s">
        <v>105</v>
      </c>
      <c r="S43" s="33"/>
      <c r="T43" s="33"/>
      <c r="U43" s="33"/>
      <c r="V43" s="33"/>
      <c r="W43" s="33"/>
      <c r="X43" s="33"/>
      <c r="Y43" s="33"/>
      <c r="Z43" s="33"/>
      <c r="AA43" s="282"/>
      <c r="AB43" s="283"/>
      <c r="AC43" s="282"/>
      <c r="AD43" s="283"/>
      <c r="AE43" s="282"/>
      <c r="AF43" s="283"/>
      <c r="AG43" s="282"/>
      <c r="AH43" s="283"/>
      <c r="AI43" s="2"/>
      <c r="AJ43" s="18"/>
      <c r="AK43" s="20" t="s">
        <v>31</v>
      </c>
      <c r="AL43" s="25" t="s">
        <v>391</v>
      </c>
      <c r="AM43" s="18"/>
    </row>
    <row r="44" spans="1:39" ht="36" customHeight="1">
      <c r="A44" s="48"/>
      <c r="B44" s="142" t="s">
        <v>582</v>
      </c>
      <c r="C44" s="41" t="s">
        <v>573</v>
      </c>
      <c r="D44" s="32" t="str">
        <f t="shared" si="9"/>
        <v>_Z</v>
      </c>
      <c r="E44" s="32" t="str">
        <f t="shared" si="9"/>
        <v>_Z</v>
      </c>
      <c r="F44" s="32" t="s">
        <v>98</v>
      </c>
      <c r="G44" s="32" t="str">
        <f t="shared" si="10"/>
        <v>_Z</v>
      </c>
      <c r="H44" s="32" t="s">
        <v>99</v>
      </c>
      <c r="I44" s="32" t="s">
        <v>98</v>
      </c>
      <c r="J44" s="32" t="str">
        <f t="shared" si="7"/>
        <v>_Z</v>
      </c>
      <c r="K44" s="32" t="str">
        <f t="shared" si="8"/>
        <v>INST_EDU_PUB</v>
      </c>
      <c r="L44" s="32" t="s">
        <v>538</v>
      </c>
      <c r="M44" s="32" t="s">
        <v>154</v>
      </c>
      <c r="N44" s="32" t="s">
        <v>102</v>
      </c>
      <c r="O44" s="32" t="s">
        <v>98</v>
      </c>
      <c r="P44" s="32" t="s">
        <v>565</v>
      </c>
      <c r="Q44" s="32" t="s">
        <v>583</v>
      </c>
      <c r="R44" s="33" t="s">
        <v>105</v>
      </c>
      <c r="S44" s="33"/>
      <c r="T44" s="33"/>
      <c r="U44" s="33"/>
      <c r="V44" s="33"/>
      <c r="W44" s="33"/>
      <c r="X44" s="33"/>
      <c r="Y44" s="33"/>
      <c r="Z44" s="33"/>
      <c r="AA44" s="282"/>
      <c r="AB44" s="283"/>
      <c r="AC44" s="282"/>
      <c r="AD44" s="283"/>
      <c r="AE44" s="282"/>
      <c r="AF44" s="283"/>
      <c r="AG44" s="282"/>
      <c r="AH44" s="283"/>
      <c r="AI44" s="2"/>
      <c r="AJ44" s="18"/>
      <c r="AK44" s="20" t="s">
        <v>31</v>
      </c>
      <c r="AL44" s="25" t="s">
        <v>393</v>
      </c>
      <c r="AM44" s="18"/>
    </row>
    <row r="45" spans="1:39" ht="34.5">
      <c r="A45" s="48"/>
      <c r="B45" s="142" t="s">
        <v>584</v>
      </c>
      <c r="C45" s="50" t="s">
        <v>576</v>
      </c>
      <c r="D45" s="32" t="str">
        <f t="shared" si="9"/>
        <v>_Z</v>
      </c>
      <c r="E45" s="32" t="str">
        <f t="shared" si="9"/>
        <v>_Z</v>
      </c>
      <c r="F45" s="32" t="s">
        <v>98</v>
      </c>
      <c r="G45" s="32" t="str">
        <f t="shared" si="10"/>
        <v>_Z</v>
      </c>
      <c r="H45" s="32" t="s">
        <v>99</v>
      </c>
      <c r="I45" s="32" t="s">
        <v>98</v>
      </c>
      <c r="J45" s="32" t="str">
        <f t="shared" si="7"/>
        <v>_Z</v>
      </c>
      <c r="K45" s="32" t="str">
        <f t="shared" si="8"/>
        <v>INST_EDU_PUB</v>
      </c>
      <c r="L45" s="32" t="s">
        <v>538</v>
      </c>
      <c r="M45" s="32" t="s">
        <v>154</v>
      </c>
      <c r="N45" s="32" t="s">
        <v>102</v>
      </c>
      <c r="O45" s="32" t="s">
        <v>98</v>
      </c>
      <c r="P45" s="32" t="s">
        <v>565</v>
      </c>
      <c r="Q45" s="32" t="s">
        <v>585</v>
      </c>
      <c r="R45" s="33" t="s">
        <v>105</v>
      </c>
      <c r="S45" s="33"/>
      <c r="T45" s="33"/>
      <c r="U45" s="33"/>
      <c r="V45" s="33"/>
      <c r="W45" s="33"/>
      <c r="X45" s="33"/>
      <c r="Y45" s="33"/>
      <c r="Z45" s="33"/>
      <c r="AA45" s="282"/>
      <c r="AB45" s="283"/>
      <c r="AC45" s="282"/>
      <c r="AD45" s="283"/>
      <c r="AE45" s="282"/>
      <c r="AF45" s="283"/>
      <c r="AG45" s="282"/>
      <c r="AH45" s="283"/>
      <c r="AI45" s="2"/>
      <c r="AJ45" s="18"/>
      <c r="AK45" s="20" t="s">
        <v>31</v>
      </c>
      <c r="AL45" s="25" t="s">
        <v>586</v>
      </c>
      <c r="AM45" s="18"/>
    </row>
    <row r="46" spans="1:39">
      <c r="A46" s="2"/>
      <c r="B46" s="145"/>
      <c r="C46" s="2"/>
      <c r="D46" s="55"/>
      <c r="E46" s="55"/>
      <c r="F46" s="55"/>
      <c r="G46" s="55"/>
      <c r="H46" s="55"/>
      <c r="I46" s="55"/>
      <c r="J46" s="55"/>
      <c r="K46" s="55"/>
      <c r="L46" s="55"/>
      <c r="M46" s="55"/>
      <c r="N46" s="55"/>
      <c r="O46" s="55"/>
      <c r="P46" s="55"/>
      <c r="Q46" s="55"/>
      <c r="R46" s="55"/>
      <c r="S46" s="55"/>
      <c r="T46" s="55"/>
      <c r="U46" s="55"/>
      <c r="V46" s="55"/>
      <c r="W46" s="55"/>
      <c r="X46" s="55"/>
      <c r="Y46" s="55"/>
      <c r="Z46" s="55"/>
      <c r="AA46" s="2"/>
      <c r="AB46" s="2"/>
      <c r="AC46" s="2"/>
      <c r="AD46" s="2"/>
      <c r="AE46" s="2"/>
      <c r="AF46" s="2"/>
      <c r="AG46" s="2"/>
      <c r="AH46" s="2"/>
      <c r="AI46" s="2"/>
      <c r="AJ46" s="18"/>
      <c r="AK46" s="18"/>
      <c r="AL46" s="26"/>
      <c r="AM46" s="18"/>
    </row>
    <row r="47" spans="1:39" ht="18">
      <c r="A47" s="2"/>
      <c r="B47" s="145"/>
      <c r="C47" s="149" t="s">
        <v>587</v>
      </c>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2"/>
      <c r="AI47" s="2"/>
      <c r="AJ47" s="18"/>
      <c r="AK47" s="18"/>
      <c r="AL47" s="26"/>
      <c r="AM47" s="18"/>
    </row>
    <row r="48" spans="1:39" s="16" customFormat="1" ht="6">
      <c r="A48" s="15"/>
      <c r="B48" s="148"/>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9"/>
      <c r="AK48" s="19"/>
      <c r="AL48" s="27"/>
      <c r="AM48" s="19"/>
    </row>
    <row r="49" spans="1:39" s="16" customFormat="1" ht="123.4" customHeight="1">
      <c r="A49" s="160"/>
      <c r="B49" s="145"/>
      <c r="C49" s="275" t="s">
        <v>588</v>
      </c>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8"/>
      <c r="AI49" s="15"/>
      <c r="AJ49" s="19"/>
      <c r="AK49" s="19"/>
      <c r="AL49" s="27"/>
      <c r="AM49" s="19"/>
    </row>
    <row r="50" spans="1:39" s="16" customFormat="1" ht="6">
      <c r="A50" s="15"/>
      <c r="B50" s="148"/>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9"/>
      <c r="AK50" s="19"/>
      <c r="AL50" s="27"/>
      <c r="AM50" s="19"/>
    </row>
    <row r="51" spans="1:39">
      <c r="A51" s="2"/>
      <c r="B51" s="145"/>
      <c r="C51" s="13" t="s">
        <v>121</v>
      </c>
      <c r="D51" s="55"/>
      <c r="E51" s="55"/>
      <c r="F51" s="55"/>
      <c r="G51" s="55"/>
      <c r="H51" s="55"/>
      <c r="I51" s="55"/>
      <c r="J51" s="55"/>
      <c r="K51" s="55"/>
      <c r="L51" s="55"/>
      <c r="M51" s="55"/>
      <c r="N51" s="55"/>
      <c r="O51" s="55"/>
      <c r="P51" s="55"/>
      <c r="Q51" s="55"/>
      <c r="R51" s="55"/>
      <c r="S51" s="55"/>
      <c r="T51" s="55"/>
      <c r="U51" s="55"/>
      <c r="V51" s="55"/>
      <c r="W51" s="55"/>
      <c r="X51" s="55"/>
      <c r="Y51" s="55"/>
      <c r="Z51" s="55"/>
      <c r="AA51" s="280" t="s">
        <v>122</v>
      </c>
      <c r="AB51" s="281"/>
      <c r="AC51" s="280" t="s">
        <v>123</v>
      </c>
      <c r="AD51" s="281"/>
      <c r="AE51" s="280" t="s">
        <v>124</v>
      </c>
      <c r="AF51" s="281"/>
      <c r="AG51" s="280" t="s">
        <v>125</v>
      </c>
      <c r="AH51" s="281"/>
      <c r="AI51" s="2"/>
      <c r="AJ51" s="18"/>
      <c r="AK51" s="18"/>
      <c r="AL51" s="26"/>
      <c r="AM51" s="18"/>
    </row>
    <row r="52" spans="1:39">
      <c r="A52" s="2"/>
      <c r="B52" s="145"/>
      <c r="C52" s="13"/>
      <c r="D52" s="55"/>
      <c r="E52" s="55"/>
      <c r="F52" s="55"/>
      <c r="G52" s="55"/>
      <c r="H52" s="55"/>
      <c r="I52" s="55"/>
      <c r="J52" s="55"/>
      <c r="K52" s="55"/>
      <c r="L52" s="55"/>
      <c r="M52" s="55"/>
      <c r="N52" s="55"/>
      <c r="O52" s="55"/>
      <c r="P52" s="55"/>
      <c r="Q52" s="55"/>
      <c r="R52" s="55"/>
      <c r="S52" s="55"/>
      <c r="T52" s="55"/>
      <c r="U52" s="55"/>
      <c r="V52" s="55"/>
      <c r="W52" s="55"/>
      <c r="X52" s="55"/>
      <c r="Y52" s="55"/>
      <c r="Z52" s="55"/>
      <c r="AA52" s="287" t="s">
        <v>126</v>
      </c>
      <c r="AB52" s="288"/>
      <c r="AC52" s="287" t="s">
        <v>127</v>
      </c>
      <c r="AD52" s="288"/>
      <c r="AE52" s="287" t="s">
        <v>128</v>
      </c>
      <c r="AF52" s="288"/>
      <c r="AG52" s="287" t="s">
        <v>129</v>
      </c>
      <c r="AH52" s="288"/>
      <c r="AI52" s="2"/>
      <c r="AJ52" s="18"/>
      <c r="AK52" s="18"/>
      <c r="AL52" s="26"/>
      <c r="AM52" s="18"/>
    </row>
    <row r="53" spans="1:39">
      <c r="A53" s="2"/>
      <c r="B53" s="145"/>
      <c r="C53" s="13" t="s">
        <v>130</v>
      </c>
      <c r="D53" s="55"/>
      <c r="E53" s="55"/>
      <c r="F53" s="55"/>
      <c r="G53" s="55"/>
      <c r="H53" s="55"/>
      <c r="I53" s="55"/>
      <c r="J53" s="55"/>
      <c r="K53" s="55"/>
      <c r="L53" s="55"/>
      <c r="M53" s="55"/>
      <c r="N53" s="55"/>
      <c r="O53" s="55"/>
      <c r="P53" s="55"/>
      <c r="Q53" s="55"/>
      <c r="R53" s="55"/>
      <c r="S53" s="55"/>
      <c r="T53" s="55"/>
      <c r="U53" s="55"/>
      <c r="V53" s="55"/>
      <c r="W53" s="55"/>
      <c r="X53" s="55"/>
      <c r="Y53" s="55"/>
      <c r="Z53" s="55"/>
      <c r="AA53" s="289" t="s">
        <v>131</v>
      </c>
      <c r="AB53" s="290"/>
      <c r="AC53" s="289" t="s">
        <v>132</v>
      </c>
      <c r="AD53" s="290"/>
      <c r="AE53" s="289" t="s">
        <v>133</v>
      </c>
      <c r="AF53" s="290"/>
      <c r="AG53" s="289" t="s">
        <v>133</v>
      </c>
      <c r="AH53" s="290"/>
      <c r="AI53" s="2"/>
      <c r="AJ53" s="18"/>
      <c r="AK53" s="18"/>
      <c r="AL53" s="26"/>
      <c r="AM53" s="18"/>
    </row>
    <row r="54" spans="1:39">
      <c r="A54" s="2"/>
      <c r="B54" s="145"/>
      <c r="C54" s="2"/>
      <c r="D54" s="55"/>
      <c r="E54" s="55"/>
      <c r="F54" s="55"/>
      <c r="G54" s="55"/>
      <c r="H54" s="55"/>
      <c r="I54" s="55"/>
      <c r="J54" s="55"/>
      <c r="K54" s="55"/>
      <c r="L54" s="55"/>
      <c r="M54" s="55"/>
      <c r="N54" s="55"/>
      <c r="O54" s="55"/>
      <c r="P54" s="55"/>
      <c r="Q54" s="55"/>
      <c r="R54" s="55"/>
      <c r="S54" s="55"/>
      <c r="T54" s="55"/>
      <c r="U54" s="55"/>
      <c r="V54" s="55"/>
      <c r="W54" s="55"/>
      <c r="X54" s="55"/>
      <c r="Y54" s="55"/>
      <c r="Z54" s="55"/>
      <c r="AA54" s="291">
        <v>1</v>
      </c>
      <c r="AB54" s="291"/>
      <c r="AC54" s="291">
        <v>2</v>
      </c>
      <c r="AD54" s="291"/>
      <c r="AE54" s="291">
        <v>3</v>
      </c>
      <c r="AF54" s="291"/>
      <c r="AG54" s="291">
        <v>4</v>
      </c>
      <c r="AH54" s="291"/>
      <c r="AI54" s="2"/>
      <c r="AJ54" s="18"/>
      <c r="AK54" s="18"/>
      <c r="AL54" s="26"/>
      <c r="AM54" s="18"/>
    </row>
    <row r="55" spans="1:39" s="16" customFormat="1" ht="6">
      <c r="A55" s="15"/>
      <c r="B55" s="148"/>
      <c r="C55" s="15"/>
      <c r="D55" s="57"/>
      <c r="E55" s="57"/>
      <c r="F55" s="57"/>
      <c r="G55" s="57"/>
      <c r="H55" s="57"/>
      <c r="I55" s="57"/>
      <c r="J55" s="57"/>
      <c r="K55" s="57"/>
      <c r="L55" s="57"/>
      <c r="M55" s="57"/>
      <c r="N55" s="57"/>
      <c r="O55" s="57"/>
      <c r="P55" s="57"/>
      <c r="Q55" s="57"/>
      <c r="R55" s="57"/>
      <c r="S55" s="57"/>
      <c r="T55" s="57"/>
      <c r="U55" s="57"/>
      <c r="V55" s="57"/>
      <c r="W55" s="57"/>
      <c r="X55" s="57"/>
      <c r="Y55" s="57"/>
      <c r="Z55" s="57"/>
      <c r="AA55" s="15"/>
      <c r="AB55" s="15"/>
      <c r="AC55" s="15"/>
      <c r="AD55" s="15"/>
      <c r="AE55" s="15"/>
      <c r="AF55" s="15"/>
      <c r="AG55" s="15"/>
      <c r="AH55" s="15"/>
      <c r="AI55" s="15"/>
      <c r="AJ55" s="19"/>
      <c r="AK55" s="19"/>
      <c r="AL55" s="27"/>
      <c r="AM55" s="19"/>
    </row>
    <row r="56" spans="1:39" ht="25.5">
      <c r="A56" s="109"/>
      <c r="B56" s="145"/>
      <c r="C56" s="173" t="s">
        <v>589</v>
      </c>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5"/>
      <c r="AI56" s="2"/>
      <c r="AJ56" s="18"/>
      <c r="AK56" s="18"/>
      <c r="AL56" s="26"/>
      <c r="AM56" s="18"/>
    </row>
    <row r="57" spans="1:39" ht="15">
      <c r="A57" s="46"/>
      <c r="B57" s="145"/>
      <c r="C57" s="118" t="s">
        <v>590</v>
      </c>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4"/>
      <c r="AI57" s="2"/>
      <c r="AJ57" s="18"/>
      <c r="AK57" s="18"/>
      <c r="AL57" s="26"/>
      <c r="AM57" s="18"/>
    </row>
    <row r="58" spans="1:39" ht="15">
      <c r="A58" s="46"/>
      <c r="B58" s="145"/>
      <c r="C58" s="143" t="s">
        <v>591</v>
      </c>
      <c r="D58" s="55"/>
      <c r="E58" s="55"/>
      <c r="F58" s="55"/>
      <c r="G58" s="55"/>
      <c r="H58" s="55"/>
      <c r="I58" s="55"/>
      <c r="J58" s="55"/>
      <c r="K58" s="55"/>
      <c r="L58" s="55"/>
      <c r="M58" s="55"/>
      <c r="N58" s="55"/>
      <c r="O58" s="55"/>
      <c r="P58" s="55"/>
      <c r="Q58" s="55"/>
      <c r="R58" s="55"/>
      <c r="S58" s="55"/>
      <c r="T58" s="55"/>
      <c r="U58" s="55"/>
      <c r="V58" s="55"/>
      <c r="W58" s="55"/>
      <c r="X58" s="55"/>
      <c r="Y58" s="55"/>
      <c r="Z58" s="55"/>
      <c r="AA58" s="2"/>
      <c r="AB58" s="2"/>
      <c r="AC58" s="2"/>
      <c r="AD58" s="2"/>
      <c r="AE58" s="2"/>
      <c r="AF58" s="2"/>
      <c r="AG58" s="2"/>
      <c r="AH58" s="2"/>
      <c r="AI58" s="2"/>
      <c r="AJ58" s="18"/>
      <c r="AK58" s="18"/>
      <c r="AL58" s="26"/>
      <c r="AM58" s="18"/>
    </row>
    <row r="59" spans="1:39" ht="24.75">
      <c r="A59" s="2"/>
      <c r="B59" s="142" t="s">
        <v>151</v>
      </c>
      <c r="C59" s="41" t="s">
        <v>592</v>
      </c>
      <c r="D59" s="32" t="str">
        <f t="shared" ref="D59:E60" si="11">D$4</f>
        <v>_Z</v>
      </c>
      <c r="E59" s="32" t="str">
        <f t="shared" si="11"/>
        <v>_Z</v>
      </c>
      <c r="F59" s="32" t="s">
        <v>98</v>
      </c>
      <c r="G59" s="32" t="str">
        <f t="shared" ref="G59:G60" si="12">G$6</f>
        <v>_Z</v>
      </c>
      <c r="H59" s="32" t="s">
        <v>99</v>
      </c>
      <c r="I59" s="32" t="s">
        <v>98</v>
      </c>
      <c r="J59" s="32" t="str">
        <f t="shared" ref="J59:J63" si="13">$J$8</f>
        <v>_Z</v>
      </c>
      <c r="K59" s="32" t="str">
        <f t="shared" ref="K59:K72" si="14">$K$8</f>
        <v>INST_EDU_PUB</v>
      </c>
      <c r="L59" s="32" t="s">
        <v>538</v>
      </c>
      <c r="M59" s="32" t="s">
        <v>593</v>
      </c>
      <c r="N59" s="32" t="s">
        <v>102</v>
      </c>
      <c r="O59" s="32" t="s">
        <v>98</v>
      </c>
      <c r="P59" s="32" t="s">
        <v>565</v>
      </c>
      <c r="Q59" s="32" t="s">
        <v>594</v>
      </c>
      <c r="R59" s="33" t="s">
        <v>105</v>
      </c>
      <c r="S59" s="33"/>
      <c r="T59" s="33"/>
      <c r="U59" s="33"/>
      <c r="V59" s="33"/>
      <c r="W59" s="33"/>
      <c r="X59" s="33"/>
      <c r="Y59" s="33"/>
      <c r="Z59" s="33"/>
      <c r="AA59" s="282"/>
      <c r="AB59" s="283"/>
      <c r="AC59" s="282"/>
      <c r="AD59" s="283"/>
      <c r="AE59" s="282"/>
      <c r="AF59" s="283"/>
      <c r="AG59" s="282"/>
      <c r="AH59" s="283"/>
      <c r="AI59" s="2"/>
      <c r="AJ59" s="18"/>
      <c r="AK59" s="20" t="s">
        <v>31</v>
      </c>
      <c r="AL59" s="25" t="s">
        <v>200</v>
      </c>
      <c r="AM59" s="18"/>
    </row>
    <row r="60" spans="1:39" ht="48.75">
      <c r="A60" s="2"/>
      <c r="B60" s="142" t="s">
        <v>164</v>
      </c>
      <c r="C60" s="41" t="s">
        <v>595</v>
      </c>
      <c r="D60" s="32" t="str">
        <f t="shared" si="11"/>
        <v>_Z</v>
      </c>
      <c r="E60" s="32" t="str">
        <f t="shared" si="11"/>
        <v>_Z</v>
      </c>
      <c r="F60" s="32" t="s">
        <v>98</v>
      </c>
      <c r="G60" s="32" t="str">
        <f t="shared" si="12"/>
        <v>_Z</v>
      </c>
      <c r="H60" s="32" t="s">
        <v>99</v>
      </c>
      <c r="I60" s="32" t="s">
        <v>98</v>
      </c>
      <c r="J60" s="32" t="str">
        <f t="shared" si="13"/>
        <v>_Z</v>
      </c>
      <c r="K60" s="32" t="str">
        <f t="shared" si="14"/>
        <v>INST_EDU_PUB</v>
      </c>
      <c r="L60" s="32" t="s">
        <v>538</v>
      </c>
      <c r="M60" s="32" t="s">
        <v>593</v>
      </c>
      <c r="N60" s="32" t="s">
        <v>102</v>
      </c>
      <c r="O60" s="32" t="s">
        <v>98</v>
      </c>
      <c r="P60" s="32" t="s">
        <v>565</v>
      </c>
      <c r="Q60" s="32" t="s">
        <v>596</v>
      </c>
      <c r="R60" s="33" t="s">
        <v>105</v>
      </c>
      <c r="S60" s="33"/>
      <c r="T60" s="33"/>
      <c r="U60" s="33"/>
      <c r="V60" s="33"/>
      <c r="W60" s="33"/>
      <c r="X60" s="33"/>
      <c r="Y60" s="33"/>
      <c r="Z60" s="33"/>
      <c r="AA60" s="282"/>
      <c r="AB60" s="283"/>
      <c r="AC60" s="282"/>
      <c r="AD60" s="283"/>
      <c r="AE60" s="282"/>
      <c r="AF60" s="283"/>
      <c r="AG60" s="282"/>
      <c r="AH60" s="283"/>
      <c r="AI60" s="2"/>
      <c r="AJ60" s="18"/>
      <c r="AK60" s="20" t="s">
        <v>31</v>
      </c>
      <c r="AL60" s="25" t="s">
        <v>206</v>
      </c>
      <c r="AM60" s="18"/>
    </row>
    <row r="61" spans="1:39" ht="27.4" customHeight="1">
      <c r="A61" s="2"/>
      <c r="B61" s="142" t="s">
        <v>169</v>
      </c>
      <c r="C61" s="41" t="s">
        <v>597</v>
      </c>
      <c r="D61" s="32" t="str">
        <f t="shared" si="9"/>
        <v>_Z</v>
      </c>
      <c r="E61" s="32" t="str">
        <f t="shared" si="9"/>
        <v>_Z</v>
      </c>
      <c r="F61" s="32" t="s">
        <v>98</v>
      </c>
      <c r="G61" s="32" t="str">
        <f t="shared" si="10"/>
        <v>_Z</v>
      </c>
      <c r="H61" s="32" t="s">
        <v>99</v>
      </c>
      <c r="I61" s="32" t="s">
        <v>166</v>
      </c>
      <c r="J61" s="32" t="s">
        <v>167</v>
      </c>
      <c r="K61" s="32" t="str">
        <f t="shared" si="14"/>
        <v>INST_EDU_PUB</v>
      </c>
      <c r="L61" s="32" t="s">
        <v>538</v>
      </c>
      <c r="M61" s="32" t="s">
        <v>593</v>
      </c>
      <c r="N61" s="32" t="s">
        <v>102</v>
      </c>
      <c r="O61" s="32" t="s">
        <v>98</v>
      </c>
      <c r="P61" s="32" t="s">
        <v>98</v>
      </c>
      <c r="Q61" s="32" t="s">
        <v>98</v>
      </c>
      <c r="R61" s="32" t="s">
        <v>168</v>
      </c>
      <c r="S61" s="33"/>
      <c r="T61" s="33"/>
      <c r="U61" s="33"/>
      <c r="V61" s="33"/>
      <c r="W61" s="33"/>
      <c r="X61" s="33"/>
      <c r="Y61" s="33"/>
      <c r="Z61" s="33"/>
      <c r="AA61" s="205"/>
      <c r="AB61" s="206"/>
      <c r="AC61" s="205"/>
      <c r="AD61" s="206"/>
      <c r="AE61" s="205"/>
      <c r="AF61" s="206"/>
      <c r="AG61" s="205"/>
      <c r="AH61" s="206"/>
      <c r="AI61" s="2"/>
      <c r="AJ61" s="18"/>
      <c r="AK61" s="20" t="s">
        <v>31</v>
      </c>
      <c r="AL61" s="25" t="s">
        <v>207</v>
      </c>
      <c r="AM61" s="18"/>
    </row>
    <row r="62" spans="1:39" ht="49.15" customHeight="1">
      <c r="A62" s="2"/>
      <c r="B62" s="142" t="s">
        <v>389</v>
      </c>
      <c r="C62" s="41" t="s">
        <v>598</v>
      </c>
      <c r="D62" s="32" t="str">
        <f t="shared" si="9"/>
        <v>_Z</v>
      </c>
      <c r="E62" s="32" t="str">
        <f t="shared" si="9"/>
        <v>_Z</v>
      </c>
      <c r="F62" s="32" t="s">
        <v>98</v>
      </c>
      <c r="G62" s="32" t="str">
        <f t="shared" si="10"/>
        <v>_Z</v>
      </c>
      <c r="H62" s="32" t="s">
        <v>99</v>
      </c>
      <c r="I62" s="32" t="s">
        <v>98</v>
      </c>
      <c r="J62" s="32" t="str">
        <f t="shared" si="13"/>
        <v>_Z</v>
      </c>
      <c r="K62" s="32" t="str">
        <f t="shared" si="14"/>
        <v>INST_EDU_PUB</v>
      </c>
      <c r="L62" s="32" t="s">
        <v>538</v>
      </c>
      <c r="M62" s="32" t="s">
        <v>593</v>
      </c>
      <c r="N62" s="32" t="s">
        <v>102</v>
      </c>
      <c r="O62" s="32" t="s">
        <v>98</v>
      </c>
      <c r="P62" s="32" t="s">
        <v>109</v>
      </c>
      <c r="Q62" s="32" t="s">
        <v>599</v>
      </c>
      <c r="R62" s="33" t="s">
        <v>105</v>
      </c>
      <c r="S62" s="33"/>
      <c r="T62" s="33"/>
      <c r="U62" s="33"/>
      <c r="V62" s="33"/>
      <c r="W62" s="33"/>
      <c r="X62" s="33"/>
      <c r="Y62" s="33"/>
      <c r="Z62" s="33"/>
      <c r="AA62" s="282"/>
      <c r="AB62" s="283"/>
      <c r="AC62" s="282"/>
      <c r="AD62" s="283"/>
      <c r="AE62" s="282"/>
      <c r="AF62" s="283"/>
      <c r="AG62" s="282"/>
      <c r="AH62" s="283"/>
      <c r="AI62" s="2"/>
      <c r="AJ62" s="18"/>
      <c r="AK62" s="20" t="s">
        <v>31</v>
      </c>
      <c r="AL62" s="25" t="s">
        <v>395</v>
      </c>
      <c r="AM62" s="18"/>
    </row>
    <row r="63" spans="1:39">
      <c r="A63" s="2"/>
      <c r="B63" s="142" t="s">
        <v>483</v>
      </c>
      <c r="C63" s="43" t="s">
        <v>600</v>
      </c>
      <c r="D63" s="32" t="str">
        <f t="shared" si="9"/>
        <v>_Z</v>
      </c>
      <c r="E63" s="32" t="str">
        <f t="shared" si="9"/>
        <v>_Z</v>
      </c>
      <c r="F63" s="32" t="s">
        <v>98</v>
      </c>
      <c r="G63" s="32" t="str">
        <f t="shared" si="10"/>
        <v>_Z</v>
      </c>
      <c r="H63" s="32" t="s">
        <v>99</v>
      </c>
      <c r="I63" s="32" t="s">
        <v>98</v>
      </c>
      <c r="J63" s="32" t="str">
        <f t="shared" si="13"/>
        <v>_Z</v>
      </c>
      <c r="K63" s="32" t="str">
        <f t="shared" si="14"/>
        <v>INST_EDU_PUB</v>
      </c>
      <c r="L63" s="32" t="s">
        <v>538</v>
      </c>
      <c r="M63" s="32" t="s">
        <v>593</v>
      </c>
      <c r="N63" s="32" t="s">
        <v>102</v>
      </c>
      <c r="O63" s="32" t="s">
        <v>98</v>
      </c>
      <c r="P63" s="32" t="s">
        <v>109</v>
      </c>
      <c r="Q63" s="32" t="s">
        <v>104</v>
      </c>
      <c r="R63" s="33" t="s">
        <v>105</v>
      </c>
      <c r="S63" s="33"/>
      <c r="T63" s="33"/>
      <c r="U63" s="33"/>
      <c r="V63" s="33"/>
      <c r="W63" s="33"/>
      <c r="X63" s="33"/>
      <c r="Y63" s="33"/>
      <c r="Z63" s="33"/>
      <c r="AA63" s="282"/>
      <c r="AB63" s="283"/>
      <c r="AC63" s="282"/>
      <c r="AD63" s="283"/>
      <c r="AE63" s="282"/>
      <c r="AF63" s="283"/>
      <c r="AG63" s="282"/>
      <c r="AH63" s="283"/>
      <c r="AI63" s="2"/>
      <c r="AJ63" s="18"/>
      <c r="AK63" s="20" t="s">
        <v>31</v>
      </c>
      <c r="AL63" s="25" t="s">
        <v>601</v>
      </c>
      <c r="AM63" s="18"/>
    </row>
    <row r="64" spans="1:39">
      <c r="A64" s="2"/>
      <c r="B64" s="145"/>
      <c r="C64" s="143" t="s">
        <v>174</v>
      </c>
      <c r="D64" s="55"/>
      <c r="E64" s="55"/>
      <c r="F64" s="55"/>
      <c r="G64" s="55"/>
      <c r="H64" s="55"/>
      <c r="I64" s="55"/>
      <c r="J64" s="55"/>
      <c r="K64" s="55"/>
      <c r="L64" s="55"/>
      <c r="M64" s="55"/>
      <c r="N64" s="55"/>
      <c r="O64" s="55"/>
      <c r="P64" s="55"/>
      <c r="Q64" s="55"/>
      <c r="R64" s="55"/>
      <c r="S64" s="55"/>
      <c r="T64" s="55"/>
      <c r="U64" s="55"/>
      <c r="V64" s="55"/>
      <c r="W64" s="55"/>
      <c r="X64" s="55"/>
      <c r="Y64" s="55"/>
      <c r="Z64" s="55"/>
      <c r="AA64" s="2"/>
      <c r="AB64" s="2"/>
      <c r="AC64" s="2"/>
      <c r="AD64" s="2"/>
      <c r="AE64" s="2"/>
      <c r="AF64" s="2"/>
      <c r="AG64" s="2"/>
      <c r="AH64" s="2"/>
      <c r="AI64" s="2"/>
      <c r="AJ64" s="18"/>
      <c r="AK64" s="22"/>
      <c r="AL64" s="28"/>
      <c r="AM64" s="18"/>
    </row>
    <row r="65" spans="1:39">
      <c r="A65" s="2"/>
      <c r="B65" s="142" t="s">
        <v>175</v>
      </c>
      <c r="C65" s="43" t="s">
        <v>602</v>
      </c>
      <c r="D65" s="32" t="str">
        <f t="shared" si="9"/>
        <v>_Z</v>
      </c>
      <c r="E65" s="32" t="str">
        <f t="shared" si="9"/>
        <v>_Z</v>
      </c>
      <c r="F65" s="32" t="str">
        <f t="shared" ref="F65:F66" si="15">F$5</f>
        <v>_Z</v>
      </c>
      <c r="G65" s="32" t="str">
        <f t="shared" si="10"/>
        <v>_Z</v>
      </c>
      <c r="H65" s="32" t="s">
        <v>99</v>
      </c>
      <c r="I65" s="32" t="s">
        <v>177</v>
      </c>
      <c r="J65" s="32" t="s">
        <v>154</v>
      </c>
      <c r="K65" s="32" t="str">
        <f t="shared" si="14"/>
        <v>INST_EDU_PUB</v>
      </c>
      <c r="L65" s="32" t="s">
        <v>538</v>
      </c>
      <c r="M65" s="32" t="s">
        <v>593</v>
      </c>
      <c r="N65" s="32" t="s">
        <v>102</v>
      </c>
      <c r="O65" s="32" t="s">
        <v>178</v>
      </c>
      <c r="P65" s="32" t="s">
        <v>98</v>
      </c>
      <c r="Q65" s="32" t="s">
        <v>98</v>
      </c>
      <c r="R65" s="32" t="s">
        <v>168</v>
      </c>
      <c r="S65" s="33"/>
      <c r="T65" s="33"/>
      <c r="U65" s="33"/>
      <c r="V65" s="33"/>
      <c r="W65" s="33"/>
      <c r="X65" s="33"/>
      <c r="Y65" s="33"/>
      <c r="Z65" s="33"/>
      <c r="AA65" s="208"/>
      <c r="AB65" s="206"/>
      <c r="AC65" s="208"/>
      <c r="AD65" s="206"/>
      <c r="AE65" s="208"/>
      <c r="AF65" s="206"/>
      <c r="AG65" s="208"/>
      <c r="AH65" s="206"/>
      <c r="AI65" s="2"/>
      <c r="AJ65" s="18"/>
      <c r="AK65" s="20" t="s">
        <v>31</v>
      </c>
      <c r="AL65" s="25" t="s">
        <v>209</v>
      </c>
      <c r="AM65" s="18"/>
    </row>
    <row r="66" spans="1:39">
      <c r="A66" s="2"/>
      <c r="B66" s="142" t="s">
        <v>179</v>
      </c>
      <c r="C66" s="43" t="s">
        <v>603</v>
      </c>
      <c r="D66" s="32" t="str">
        <f t="shared" si="9"/>
        <v>_Z</v>
      </c>
      <c r="E66" s="32" t="str">
        <f t="shared" si="9"/>
        <v>_Z</v>
      </c>
      <c r="F66" s="32" t="str">
        <f t="shared" si="15"/>
        <v>_Z</v>
      </c>
      <c r="G66" s="32" t="str">
        <f t="shared" si="10"/>
        <v>_Z</v>
      </c>
      <c r="H66" s="32" t="s">
        <v>99</v>
      </c>
      <c r="I66" s="32" t="s">
        <v>177</v>
      </c>
      <c r="J66" s="32" t="s">
        <v>224</v>
      </c>
      <c r="K66" s="32" t="str">
        <f t="shared" si="14"/>
        <v>INST_EDU_PUB</v>
      </c>
      <c r="L66" s="32" t="s">
        <v>538</v>
      </c>
      <c r="M66" s="32" t="s">
        <v>593</v>
      </c>
      <c r="N66" s="32" t="s">
        <v>102</v>
      </c>
      <c r="O66" s="32" t="s">
        <v>178</v>
      </c>
      <c r="P66" s="32" t="s">
        <v>98</v>
      </c>
      <c r="Q66" s="32" t="s">
        <v>98</v>
      </c>
      <c r="R66" s="32" t="s">
        <v>168</v>
      </c>
      <c r="S66" s="33"/>
      <c r="T66" s="33"/>
      <c r="U66" s="33"/>
      <c r="V66" s="33"/>
      <c r="W66" s="33"/>
      <c r="X66" s="33"/>
      <c r="Y66" s="33"/>
      <c r="Z66" s="33"/>
      <c r="AA66" s="208"/>
      <c r="AB66" s="206"/>
      <c r="AC66" s="208"/>
      <c r="AD66" s="206"/>
      <c r="AE66" s="208"/>
      <c r="AF66" s="206"/>
      <c r="AG66" s="208"/>
      <c r="AH66" s="206"/>
      <c r="AI66" s="2"/>
      <c r="AJ66" s="18"/>
      <c r="AK66" s="20" t="s">
        <v>31</v>
      </c>
      <c r="AL66" s="25" t="s">
        <v>210</v>
      </c>
      <c r="AM66" s="18"/>
    </row>
    <row r="67" spans="1:39" ht="38.25">
      <c r="A67" s="100"/>
      <c r="B67" s="142" t="s">
        <v>182</v>
      </c>
      <c r="C67" s="41" t="s">
        <v>604</v>
      </c>
      <c r="D67" s="32" t="str">
        <f t="shared" si="9"/>
        <v>_Z</v>
      </c>
      <c r="E67" s="32" t="str">
        <f t="shared" si="9"/>
        <v>_Z</v>
      </c>
      <c r="F67" s="32" t="s">
        <v>98</v>
      </c>
      <c r="G67" s="32" t="str">
        <f t="shared" si="10"/>
        <v>_Z</v>
      </c>
      <c r="H67" s="32" t="s">
        <v>99</v>
      </c>
      <c r="I67" s="32" t="s">
        <v>98</v>
      </c>
      <c r="J67" s="32" t="s">
        <v>98</v>
      </c>
      <c r="K67" s="32" t="str">
        <f t="shared" si="14"/>
        <v>INST_EDU_PUB</v>
      </c>
      <c r="L67" s="32" t="s">
        <v>538</v>
      </c>
      <c r="M67" s="32" t="s">
        <v>593</v>
      </c>
      <c r="N67" s="32" t="s">
        <v>102</v>
      </c>
      <c r="O67" s="32" t="s">
        <v>98</v>
      </c>
      <c r="P67" s="32" t="s">
        <v>103</v>
      </c>
      <c r="Q67" s="32" t="s">
        <v>605</v>
      </c>
      <c r="R67" s="32" t="s">
        <v>137</v>
      </c>
      <c r="S67" s="33"/>
      <c r="T67" s="33"/>
      <c r="U67" s="33"/>
      <c r="V67" s="33"/>
      <c r="W67" s="33"/>
      <c r="X67" s="33"/>
      <c r="Y67" s="33"/>
      <c r="Z67" s="33"/>
      <c r="AA67" s="278"/>
      <c r="AB67" s="279"/>
      <c r="AC67" s="278"/>
      <c r="AD67" s="279"/>
      <c r="AE67" s="278"/>
      <c r="AF67" s="279"/>
      <c r="AG67" s="278"/>
      <c r="AH67" s="279"/>
      <c r="AI67" s="2"/>
      <c r="AJ67" s="18"/>
      <c r="AK67" s="20" t="s">
        <v>31</v>
      </c>
      <c r="AL67" s="25" t="s">
        <v>211</v>
      </c>
      <c r="AM67" s="18"/>
    </row>
    <row r="68" spans="1:39">
      <c r="A68" s="2"/>
      <c r="B68" s="142" t="s">
        <v>606</v>
      </c>
      <c r="C68" s="43" t="s">
        <v>607</v>
      </c>
      <c r="D68" s="32" t="str">
        <f t="shared" si="9"/>
        <v>_Z</v>
      </c>
      <c r="E68" s="32" t="str">
        <f t="shared" si="9"/>
        <v>_Z</v>
      </c>
      <c r="F68" s="32" t="s">
        <v>98</v>
      </c>
      <c r="G68" s="32" t="str">
        <f t="shared" si="10"/>
        <v>_Z</v>
      </c>
      <c r="H68" s="32" t="s">
        <v>99</v>
      </c>
      <c r="I68" s="32" t="s">
        <v>98</v>
      </c>
      <c r="J68" s="32" t="s">
        <v>98</v>
      </c>
      <c r="K68" s="32" t="str">
        <f t="shared" si="14"/>
        <v>INST_EDU_PUB</v>
      </c>
      <c r="L68" s="32" t="s">
        <v>538</v>
      </c>
      <c r="M68" s="32" t="s">
        <v>593</v>
      </c>
      <c r="N68" s="32" t="s">
        <v>102</v>
      </c>
      <c r="O68" s="32" t="s">
        <v>98</v>
      </c>
      <c r="P68" s="32" t="s">
        <v>103</v>
      </c>
      <c r="Q68" s="32" t="s">
        <v>605</v>
      </c>
      <c r="R68" s="33" t="s">
        <v>105</v>
      </c>
      <c r="S68" s="33"/>
      <c r="T68" s="33"/>
      <c r="U68" s="33"/>
      <c r="V68" s="33"/>
      <c r="W68" s="33"/>
      <c r="X68" s="33"/>
      <c r="Y68" s="33"/>
      <c r="Z68" s="33"/>
      <c r="AA68" s="282"/>
      <c r="AB68" s="283"/>
      <c r="AC68" s="282"/>
      <c r="AD68" s="283"/>
      <c r="AE68" s="282"/>
      <c r="AF68" s="283"/>
      <c r="AG68" s="282"/>
      <c r="AH68" s="283"/>
      <c r="AI68" s="2"/>
      <c r="AJ68" s="18"/>
      <c r="AK68" s="20" t="s">
        <v>31</v>
      </c>
      <c r="AL68" s="25" t="s">
        <v>608</v>
      </c>
      <c r="AM68" s="18"/>
    </row>
    <row r="69" spans="1:39" s="16" customFormat="1" ht="6">
      <c r="A69" s="15"/>
      <c r="B69" s="148"/>
      <c r="C69" s="15"/>
      <c r="D69" s="57"/>
      <c r="E69" s="57"/>
      <c r="F69" s="57"/>
      <c r="G69" s="57"/>
      <c r="H69" s="57"/>
      <c r="I69" s="57"/>
      <c r="J69" s="57"/>
      <c r="K69" s="57"/>
      <c r="L69" s="57"/>
      <c r="M69" s="57"/>
      <c r="N69" s="57"/>
      <c r="O69" s="57"/>
      <c r="P69" s="57"/>
      <c r="Q69" s="57"/>
      <c r="R69" s="57"/>
      <c r="S69" s="57"/>
      <c r="T69" s="57"/>
      <c r="U69" s="57"/>
      <c r="V69" s="57"/>
      <c r="W69" s="57"/>
      <c r="X69" s="57"/>
      <c r="Y69" s="57"/>
      <c r="Z69" s="57"/>
      <c r="AA69" s="15"/>
      <c r="AB69" s="15"/>
      <c r="AC69" s="15"/>
      <c r="AD69" s="15"/>
      <c r="AE69" s="15"/>
      <c r="AF69" s="15"/>
      <c r="AG69" s="15"/>
      <c r="AH69" s="15"/>
      <c r="AI69" s="15"/>
      <c r="AJ69" s="19"/>
      <c r="AK69" s="19"/>
      <c r="AL69" s="27"/>
      <c r="AM69" s="19"/>
    </row>
    <row r="70" spans="1:39" ht="25.5">
      <c r="A70" s="109"/>
      <c r="B70" s="145"/>
      <c r="C70" s="173" t="s">
        <v>609</v>
      </c>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c r="AI70" s="2"/>
      <c r="AJ70" s="18"/>
      <c r="AK70" s="18"/>
      <c r="AL70" s="26"/>
      <c r="AM70" s="18"/>
    </row>
    <row r="71" spans="1:39" ht="15">
      <c r="A71" s="104"/>
      <c r="B71" s="145"/>
      <c r="C71" s="143" t="s">
        <v>189</v>
      </c>
      <c r="D71" s="55"/>
      <c r="E71" s="55"/>
      <c r="F71" s="55"/>
      <c r="G71" s="55"/>
      <c r="H71" s="55"/>
      <c r="I71" s="55"/>
      <c r="J71" s="55"/>
      <c r="K71" s="55"/>
      <c r="L71" s="55"/>
      <c r="M71" s="55"/>
      <c r="N71" s="55"/>
      <c r="O71" s="55"/>
      <c r="P71" s="55"/>
      <c r="Q71" s="55"/>
      <c r="R71" s="55"/>
      <c r="S71" s="55"/>
      <c r="T71" s="55"/>
      <c r="U71" s="55"/>
      <c r="V71" s="55"/>
      <c r="W71" s="55"/>
      <c r="X71" s="55"/>
      <c r="Y71" s="55"/>
      <c r="Z71" s="55"/>
      <c r="AA71" s="2"/>
      <c r="AB71" s="2"/>
      <c r="AC71" s="2"/>
      <c r="AD71" s="2"/>
      <c r="AE71" s="2"/>
      <c r="AF71" s="2"/>
      <c r="AG71" s="2"/>
      <c r="AH71" s="2"/>
      <c r="AI71" s="2"/>
      <c r="AJ71" s="18"/>
      <c r="AK71" s="18"/>
      <c r="AL71" s="26"/>
      <c r="AM71" s="18"/>
    </row>
    <row r="72" spans="1:39" ht="34.5">
      <c r="A72" s="107"/>
      <c r="B72" s="142" t="s">
        <v>190</v>
      </c>
      <c r="C72" s="41" t="s">
        <v>610</v>
      </c>
      <c r="D72" s="32" t="str">
        <f>D$4</f>
        <v>_Z</v>
      </c>
      <c r="E72" s="32" t="str">
        <f>E$4</f>
        <v>_Z</v>
      </c>
      <c r="F72" s="32" t="s">
        <v>98</v>
      </c>
      <c r="G72" s="32" t="str">
        <f>G$6</f>
        <v>_Z</v>
      </c>
      <c r="H72" s="32" t="s">
        <v>192</v>
      </c>
      <c r="I72" s="32" t="s">
        <v>98</v>
      </c>
      <c r="J72" s="32" t="s">
        <v>98</v>
      </c>
      <c r="K72" s="32" t="str">
        <f t="shared" si="14"/>
        <v>INST_EDU_PUB</v>
      </c>
      <c r="L72" s="32" t="s">
        <v>538</v>
      </c>
      <c r="M72" s="32" t="s">
        <v>154</v>
      </c>
      <c r="N72" s="32" t="s">
        <v>102</v>
      </c>
      <c r="O72" s="32" t="s">
        <v>98</v>
      </c>
      <c r="P72" s="32" t="s">
        <v>193</v>
      </c>
      <c r="Q72" s="32" t="s">
        <v>194</v>
      </c>
      <c r="R72" s="33" t="s">
        <v>137</v>
      </c>
      <c r="S72" s="33"/>
      <c r="T72" s="33"/>
      <c r="U72" s="33"/>
      <c r="V72" s="33"/>
      <c r="W72" s="33"/>
      <c r="X72" s="33"/>
      <c r="Y72" s="33"/>
      <c r="Z72" s="33"/>
      <c r="AA72" s="278"/>
      <c r="AB72" s="279"/>
      <c r="AC72" s="278"/>
      <c r="AD72" s="279"/>
      <c r="AE72" s="278"/>
      <c r="AF72" s="279"/>
      <c r="AG72" s="278"/>
      <c r="AH72" s="279"/>
      <c r="AI72" s="2"/>
      <c r="AJ72" s="18"/>
      <c r="AK72" s="20" t="s">
        <v>161</v>
      </c>
      <c r="AL72" s="25" t="s">
        <v>161</v>
      </c>
      <c r="AM72" s="18"/>
    </row>
    <row r="73" spans="1:39" ht="40.5" customHeight="1">
      <c r="A73" s="127"/>
      <c r="B73" s="145"/>
      <c r="C73" s="284" t="s">
        <v>611</v>
      </c>
      <c r="D73" s="332"/>
      <c r="E73" s="332"/>
      <c r="F73" s="332"/>
      <c r="G73" s="332"/>
      <c r="H73" s="332"/>
      <c r="I73" s="332"/>
      <c r="J73" s="332"/>
      <c r="K73" s="332"/>
      <c r="L73" s="332"/>
      <c r="M73" s="332"/>
      <c r="N73" s="332"/>
      <c r="O73" s="332"/>
      <c r="P73" s="332"/>
      <c r="Q73" s="332"/>
      <c r="R73" s="332"/>
      <c r="S73" s="332"/>
      <c r="T73" s="332"/>
      <c r="U73" s="332"/>
      <c r="V73" s="332"/>
      <c r="W73" s="332"/>
      <c r="X73" s="332"/>
      <c r="Y73" s="332"/>
      <c r="Z73" s="332"/>
      <c r="AA73" s="332"/>
      <c r="AB73" s="332"/>
      <c r="AC73" s="332"/>
      <c r="AD73" s="332"/>
      <c r="AE73" s="332"/>
      <c r="AF73" s="332"/>
      <c r="AG73" s="332"/>
      <c r="AH73" s="333"/>
      <c r="AI73" s="2"/>
      <c r="AJ73" s="18"/>
      <c r="AK73" s="18"/>
      <c r="AL73" s="26"/>
      <c r="AM73" s="18"/>
    </row>
    <row r="74" spans="1:39" ht="15">
      <c r="A74" s="46"/>
      <c r="B74" s="145"/>
      <c r="C74" s="143" t="s">
        <v>612</v>
      </c>
      <c r="D74" s="55"/>
      <c r="E74" s="55"/>
      <c r="F74" s="55"/>
      <c r="G74" s="55"/>
      <c r="H74" s="55"/>
      <c r="I74" s="55"/>
      <c r="J74" s="55"/>
      <c r="K74" s="55"/>
      <c r="L74" s="55"/>
      <c r="M74" s="55"/>
      <c r="N74" s="55"/>
      <c r="O74" s="55"/>
      <c r="P74" s="55"/>
      <c r="Q74" s="55"/>
      <c r="R74" s="55"/>
      <c r="S74" s="55"/>
      <c r="T74" s="55"/>
      <c r="U74" s="55"/>
      <c r="V74" s="55"/>
      <c r="W74" s="55"/>
      <c r="X74" s="55"/>
      <c r="Y74" s="55"/>
      <c r="Z74" s="55"/>
      <c r="AA74" s="2"/>
      <c r="AB74" s="2"/>
      <c r="AC74" s="2"/>
      <c r="AD74" s="2"/>
      <c r="AE74" s="2"/>
      <c r="AF74" s="2"/>
      <c r="AG74" s="2"/>
      <c r="AH74" s="2"/>
      <c r="AI74" s="2"/>
      <c r="AJ74" s="18"/>
      <c r="AK74" s="18"/>
      <c r="AL74" s="26"/>
      <c r="AM74" s="18"/>
    </row>
    <row r="75" spans="1:39" ht="38.25">
      <c r="A75" s="2"/>
      <c r="B75" s="142" t="s">
        <v>200</v>
      </c>
      <c r="C75" s="41" t="s">
        <v>613</v>
      </c>
      <c r="D75" s="32" t="str">
        <f t="shared" ref="D75:E79" si="16">D$4</f>
        <v>_Z</v>
      </c>
      <c r="E75" s="32" t="str">
        <f t="shared" si="16"/>
        <v>_Z</v>
      </c>
      <c r="F75" s="32" t="s">
        <v>98</v>
      </c>
      <c r="G75" s="32" t="str">
        <f t="shared" ref="G75:G79" si="17">G$6</f>
        <v>_Z</v>
      </c>
      <c r="H75" s="32" t="s">
        <v>99</v>
      </c>
      <c r="I75" s="32" t="s">
        <v>98</v>
      </c>
      <c r="J75" s="32" t="str">
        <f t="shared" ref="J75:J79" si="18">$J$8</f>
        <v>_Z</v>
      </c>
      <c r="K75" s="32" t="str">
        <f t="shared" ref="K75:K88" si="19">$K$8</f>
        <v>INST_EDU_PUB</v>
      </c>
      <c r="L75" s="32" t="s">
        <v>538</v>
      </c>
      <c r="M75" s="32" t="s">
        <v>614</v>
      </c>
      <c r="N75" s="32" t="s">
        <v>102</v>
      </c>
      <c r="O75" s="32" t="s">
        <v>98</v>
      </c>
      <c r="P75" s="32" t="s">
        <v>565</v>
      </c>
      <c r="Q75" s="32" t="s">
        <v>594</v>
      </c>
      <c r="R75" s="33" t="s">
        <v>105</v>
      </c>
      <c r="S75" s="33"/>
      <c r="T75" s="33"/>
      <c r="U75" s="33"/>
      <c r="V75" s="33"/>
      <c r="W75" s="33"/>
      <c r="X75" s="33"/>
      <c r="Y75" s="33"/>
      <c r="Z75" s="33"/>
      <c r="AA75" s="282"/>
      <c r="AB75" s="283"/>
      <c r="AC75" s="282"/>
      <c r="AD75" s="283"/>
      <c r="AE75" s="282"/>
      <c r="AF75" s="283"/>
      <c r="AG75" s="282"/>
      <c r="AH75" s="283"/>
      <c r="AI75" s="2"/>
      <c r="AJ75" s="18"/>
      <c r="AK75" s="20" t="s">
        <v>31</v>
      </c>
      <c r="AL75" s="25" t="s">
        <v>223</v>
      </c>
      <c r="AM75" s="18"/>
    </row>
    <row r="76" spans="1:39" ht="58.9" customHeight="1">
      <c r="A76" s="2"/>
      <c r="B76" s="142" t="s">
        <v>206</v>
      </c>
      <c r="C76" s="41" t="s">
        <v>615</v>
      </c>
      <c r="D76" s="32" t="str">
        <f t="shared" si="16"/>
        <v>_Z</v>
      </c>
      <c r="E76" s="32" t="str">
        <f t="shared" si="16"/>
        <v>_Z</v>
      </c>
      <c r="F76" s="32" t="s">
        <v>98</v>
      </c>
      <c r="G76" s="32" t="str">
        <f t="shared" si="17"/>
        <v>_Z</v>
      </c>
      <c r="H76" s="32" t="s">
        <v>99</v>
      </c>
      <c r="I76" s="32" t="s">
        <v>98</v>
      </c>
      <c r="J76" s="32" t="str">
        <f t="shared" si="18"/>
        <v>_Z</v>
      </c>
      <c r="K76" s="32" t="str">
        <f t="shared" si="19"/>
        <v>INST_EDU_PUB</v>
      </c>
      <c r="L76" s="32" t="s">
        <v>538</v>
      </c>
      <c r="M76" s="32" t="s">
        <v>614</v>
      </c>
      <c r="N76" s="32" t="s">
        <v>102</v>
      </c>
      <c r="O76" s="32" t="s">
        <v>98</v>
      </c>
      <c r="P76" s="32" t="s">
        <v>565</v>
      </c>
      <c r="Q76" s="32" t="s">
        <v>596</v>
      </c>
      <c r="R76" s="33" t="s">
        <v>105</v>
      </c>
      <c r="S76" s="33"/>
      <c r="T76" s="33"/>
      <c r="U76" s="33"/>
      <c r="V76" s="33"/>
      <c r="W76" s="33"/>
      <c r="X76" s="33"/>
      <c r="Y76" s="33"/>
      <c r="Z76" s="33"/>
      <c r="AA76" s="282"/>
      <c r="AB76" s="283"/>
      <c r="AC76" s="282"/>
      <c r="AD76" s="283"/>
      <c r="AE76" s="282"/>
      <c r="AF76" s="283"/>
      <c r="AG76" s="282"/>
      <c r="AH76" s="283"/>
      <c r="AI76" s="2"/>
      <c r="AJ76" s="18"/>
      <c r="AK76" s="20" t="s">
        <v>31</v>
      </c>
      <c r="AL76" s="25" t="s">
        <v>230</v>
      </c>
      <c r="AM76" s="18"/>
    </row>
    <row r="77" spans="1:39" ht="27.4" customHeight="1">
      <c r="A77" s="2"/>
      <c r="B77" s="142" t="s">
        <v>207</v>
      </c>
      <c r="C77" s="41" t="s">
        <v>616</v>
      </c>
      <c r="D77" s="32" t="str">
        <f t="shared" si="16"/>
        <v>_Z</v>
      </c>
      <c r="E77" s="32" t="str">
        <f t="shared" si="16"/>
        <v>_Z</v>
      </c>
      <c r="F77" s="32" t="s">
        <v>98</v>
      </c>
      <c r="G77" s="32" t="str">
        <f t="shared" si="17"/>
        <v>_Z</v>
      </c>
      <c r="H77" s="32" t="s">
        <v>99</v>
      </c>
      <c r="I77" s="32" t="s">
        <v>166</v>
      </c>
      <c r="J77" s="32" t="s">
        <v>167</v>
      </c>
      <c r="K77" s="32" t="str">
        <f t="shared" si="19"/>
        <v>INST_EDU_PUB</v>
      </c>
      <c r="L77" s="32" t="s">
        <v>538</v>
      </c>
      <c r="M77" s="32" t="s">
        <v>614</v>
      </c>
      <c r="N77" s="32" t="s">
        <v>102</v>
      </c>
      <c r="O77" s="32" t="s">
        <v>98</v>
      </c>
      <c r="P77" s="32" t="s">
        <v>98</v>
      </c>
      <c r="Q77" s="32" t="s">
        <v>98</v>
      </c>
      <c r="R77" s="32" t="s">
        <v>168</v>
      </c>
      <c r="S77" s="33"/>
      <c r="T77" s="33"/>
      <c r="U77" s="33"/>
      <c r="V77" s="33"/>
      <c r="W77" s="33"/>
      <c r="X77" s="33"/>
      <c r="Y77" s="33"/>
      <c r="Z77" s="33"/>
      <c r="AA77" s="205"/>
      <c r="AB77" s="206"/>
      <c r="AC77" s="205"/>
      <c r="AD77" s="206"/>
      <c r="AE77" s="205"/>
      <c r="AF77" s="206"/>
      <c r="AG77" s="205"/>
      <c r="AH77" s="206"/>
      <c r="AI77" s="2"/>
      <c r="AJ77" s="18"/>
      <c r="AK77" s="20" t="s">
        <v>31</v>
      </c>
      <c r="AL77" s="25" t="s">
        <v>231</v>
      </c>
      <c r="AM77" s="18"/>
    </row>
    <row r="78" spans="1:39" ht="24.75">
      <c r="A78" s="2"/>
      <c r="B78" s="142" t="s">
        <v>395</v>
      </c>
      <c r="C78" s="41" t="s">
        <v>617</v>
      </c>
      <c r="D78" s="32" t="str">
        <f t="shared" si="16"/>
        <v>_Z</v>
      </c>
      <c r="E78" s="32" t="str">
        <f t="shared" si="16"/>
        <v>_Z</v>
      </c>
      <c r="F78" s="32" t="s">
        <v>98</v>
      </c>
      <c r="G78" s="32" t="str">
        <f t="shared" si="17"/>
        <v>_Z</v>
      </c>
      <c r="H78" s="32" t="s">
        <v>99</v>
      </c>
      <c r="I78" s="32" t="s">
        <v>98</v>
      </c>
      <c r="J78" s="32" t="str">
        <f t="shared" si="18"/>
        <v>_Z</v>
      </c>
      <c r="K78" s="32" t="str">
        <f t="shared" si="19"/>
        <v>INST_EDU_PUB</v>
      </c>
      <c r="L78" s="32" t="s">
        <v>538</v>
      </c>
      <c r="M78" s="32" t="s">
        <v>614</v>
      </c>
      <c r="N78" s="32" t="s">
        <v>102</v>
      </c>
      <c r="O78" s="32" t="s">
        <v>98</v>
      </c>
      <c r="P78" s="32" t="s">
        <v>109</v>
      </c>
      <c r="Q78" s="32" t="s">
        <v>599</v>
      </c>
      <c r="R78" s="33" t="s">
        <v>105</v>
      </c>
      <c r="S78" s="33"/>
      <c r="T78" s="33"/>
      <c r="U78" s="33"/>
      <c r="V78" s="33"/>
      <c r="W78" s="33"/>
      <c r="X78" s="33"/>
      <c r="Y78" s="33"/>
      <c r="Z78" s="33"/>
      <c r="AA78" s="282"/>
      <c r="AB78" s="283"/>
      <c r="AC78" s="282"/>
      <c r="AD78" s="283"/>
      <c r="AE78" s="282"/>
      <c r="AF78" s="283"/>
      <c r="AG78" s="282"/>
      <c r="AH78" s="283"/>
      <c r="AI78" s="2"/>
      <c r="AJ78" s="18"/>
      <c r="AK78" s="20" t="s">
        <v>31</v>
      </c>
      <c r="AL78" s="25" t="s">
        <v>398</v>
      </c>
      <c r="AM78" s="18"/>
    </row>
    <row r="79" spans="1:39">
      <c r="A79" s="2"/>
      <c r="B79" s="142" t="s">
        <v>493</v>
      </c>
      <c r="C79" s="43" t="s">
        <v>618</v>
      </c>
      <c r="D79" s="32" t="str">
        <f t="shared" si="16"/>
        <v>_Z</v>
      </c>
      <c r="E79" s="32" t="str">
        <f t="shared" si="16"/>
        <v>_Z</v>
      </c>
      <c r="F79" s="32" t="s">
        <v>98</v>
      </c>
      <c r="G79" s="32" t="str">
        <f t="shared" si="17"/>
        <v>_Z</v>
      </c>
      <c r="H79" s="32" t="s">
        <v>99</v>
      </c>
      <c r="I79" s="32" t="s">
        <v>98</v>
      </c>
      <c r="J79" s="32" t="str">
        <f t="shared" si="18"/>
        <v>_Z</v>
      </c>
      <c r="K79" s="32" t="str">
        <f t="shared" si="19"/>
        <v>INST_EDU_PUB</v>
      </c>
      <c r="L79" s="32" t="s">
        <v>538</v>
      </c>
      <c r="M79" s="32" t="s">
        <v>614</v>
      </c>
      <c r="N79" s="32" t="s">
        <v>102</v>
      </c>
      <c r="O79" s="32" t="s">
        <v>98</v>
      </c>
      <c r="P79" s="32" t="s">
        <v>109</v>
      </c>
      <c r="Q79" s="32" t="s">
        <v>104</v>
      </c>
      <c r="R79" s="33" t="s">
        <v>105</v>
      </c>
      <c r="S79" s="33"/>
      <c r="T79" s="33"/>
      <c r="U79" s="33"/>
      <c r="V79" s="33"/>
      <c r="W79" s="33"/>
      <c r="X79" s="33"/>
      <c r="Y79" s="33"/>
      <c r="Z79" s="33"/>
      <c r="AA79" s="282"/>
      <c r="AB79" s="283"/>
      <c r="AC79" s="282"/>
      <c r="AD79" s="283"/>
      <c r="AE79" s="282"/>
      <c r="AF79" s="283"/>
      <c r="AG79" s="282"/>
      <c r="AH79" s="283"/>
      <c r="AI79" s="2"/>
      <c r="AJ79" s="18"/>
      <c r="AK79" s="20" t="s">
        <v>31</v>
      </c>
      <c r="AL79" s="25" t="s">
        <v>619</v>
      </c>
      <c r="AM79" s="18"/>
    </row>
    <row r="80" spans="1:39">
      <c r="A80" s="2"/>
      <c r="B80" s="145"/>
      <c r="C80" s="143" t="s">
        <v>208</v>
      </c>
      <c r="D80" s="55"/>
      <c r="E80" s="55"/>
      <c r="F80" s="55"/>
      <c r="G80" s="55"/>
      <c r="H80" s="55"/>
      <c r="I80" s="55"/>
      <c r="J80" s="55"/>
      <c r="K80" s="55"/>
      <c r="L80" s="55"/>
      <c r="M80" s="55"/>
      <c r="N80" s="55"/>
      <c r="O80" s="55"/>
      <c r="P80" s="55"/>
      <c r="Q80" s="55"/>
      <c r="R80" s="55"/>
      <c r="S80" s="55"/>
      <c r="T80" s="55"/>
      <c r="U80" s="55"/>
      <c r="V80" s="55"/>
      <c r="W80" s="55"/>
      <c r="X80" s="55"/>
      <c r="Y80" s="55"/>
      <c r="Z80" s="55"/>
      <c r="AA80" s="2"/>
      <c r="AB80" s="2"/>
      <c r="AC80" s="2"/>
      <c r="AD80" s="2"/>
      <c r="AE80" s="2"/>
      <c r="AF80" s="2"/>
      <c r="AG80" s="2"/>
      <c r="AH80" s="2"/>
      <c r="AI80" s="2"/>
      <c r="AJ80" s="18"/>
      <c r="AK80" s="22"/>
      <c r="AL80" s="28"/>
      <c r="AM80" s="18"/>
    </row>
    <row r="81" spans="1:39">
      <c r="A81" s="2"/>
      <c r="B81" s="142" t="s">
        <v>209</v>
      </c>
      <c r="C81" s="43" t="s">
        <v>602</v>
      </c>
      <c r="D81" s="32" t="str">
        <f t="shared" ref="D81:E84" si="20">D$4</f>
        <v>_Z</v>
      </c>
      <c r="E81" s="32" t="str">
        <f t="shared" si="20"/>
        <v>_Z</v>
      </c>
      <c r="F81" s="32" t="str">
        <f t="shared" ref="F81:F82" si="21">F$5</f>
        <v>_Z</v>
      </c>
      <c r="G81" s="32" t="str">
        <f t="shared" ref="G81:G84" si="22">G$6</f>
        <v>_Z</v>
      </c>
      <c r="H81" s="32" t="s">
        <v>99</v>
      </c>
      <c r="I81" s="32" t="s">
        <v>177</v>
      </c>
      <c r="J81" s="32" t="s">
        <v>154</v>
      </c>
      <c r="K81" s="32" t="str">
        <f t="shared" si="19"/>
        <v>INST_EDU_PUB</v>
      </c>
      <c r="L81" s="32" t="s">
        <v>538</v>
      </c>
      <c r="M81" s="32" t="s">
        <v>614</v>
      </c>
      <c r="N81" s="32" t="s">
        <v>102</v>
      </c>
      <c r="O81" s="32" t="s">
        <v>178</v>
      </c>
      <c r="P81" s="32" t="s">
        <v>98</v>
      </c>
      <c r="Q81" s="32" t="s">
        <v>98</v>
      </c>
      <c r="R81" s="32" t="s">
        <v>168</v>
      </c>
      <c r="S81" s="33"/>
      <c r="T81" s="33"/>
      <c r="U81" s="33"/>
      <c r="V81" s="33"/>
      <c r="W81" s="33"/>
      <c r="X81" s="33"/>
      <c r="Y81" s="33"/>
      <c r="Z81" s="33"/>
      <c r="AA81" s="208"/>
      <c r="AB81" s="206"/>
      <c r="AC81" s="208"/>
      <c r="AD81" s="206"/>
      <c r="AE81" s="208"/>
      <c r="AF81" s="206"/>
      <c r="AG81" s="208"/>
      <c r="AH81" s="206"/>
      <c r="AI81" s="2"/>
      <c r="AJ81" s="18"/>
      <c r="AK81" s="20" t="s">
        <v>31</v>
      </c>
      <c r="AL81" s="25" t="s">
        <v>233</v>
      </c>
      <c r="AM81" s="18"/>
    </row>
    <row r="82" spans="1:39">
      <c r="A82" s="2"/>
      <c r="B82" s="142" t="s">
        <v>210</v>
      </c>
      <c r="C82" s="43" t="s">
        <v>603</v>
      </c>
      <c r="D82" s="32" t="str">
        <f t="shared" si="20"/>
        <v>_Z</v>
      </c>
      <c r="E82" s="32" t="str">
        <f t="shared" si="20"/>
        <v>_Z</v>
      </c>
      <c r="F82" s="32" t="str">
        <f t="shared" si="21"/>
        <v>_Z</v>
      </c>
      <c r="G82" s="32" t="str">
        <f t="shared" si="22"/>
        <v>_Z</v>
      </c>
      <c r="H82" s="32" t="s">
        <v>99</v>
      </c>
      <c r="I82" s="32" t="s">
        <v>177</v>
      </c>
      <c r="J82" s="32" t="s">
        <v>224</v>
      </c>
      <c r="K82" s="32" t="str">
        <f t="shared" si="19"/>
        <v>INST_EDU_PUB</v>
      </c>
      <c r="L82" s="32" t="s">
        <v>538</v>
      </c>
      <c r="M82" s="32" t="s">
        <v>614</v>
      </c>
      <c r="N82" s="32" t="s">
        <v>102</v>
      </c>
      <c r="O82" s="32" t="s">
        <v>178</v>
      </c>
      <c r="P82" s="32" t="s">
        <v>98</v>
      </c>
      <c r="Q82" s="32" t="s">
        <v>98</v>
      </c>
      <c r="R82" s="32" t="s">
        <v>168</v>
      </c>
      <c r="S82" s="33"/>
      <c r="T82" s="33"/>
      <c r="U82" s="33"/>
      <c r="V82" s="33"/>
      <c r="W82" s="33"/>
      <c r="X82" s="33"/>
      <c r="Y82" s="33"/>
      <c r="Z82" s="33"/>
      <c r="AA82" s="208"/>
      <c r="AB82" s="206"/>
      <c r="AC82" s="208"/>
      <c r="AD82" s="206"/>
      <c r="AE82" s="208"/>
      <c r="AF82" s="206"/>
      <c r="AG82" s="208"/>
      <c r="AH82" s="206"/>
      <c r="AI82" s="2"/>
      <c r="AJ82" s="18"/>
      <c r="AK82" s="20" t="s">
        <v>31</v>
      </c>
      <c r="AL82" s="25" t="s">
        <v>234</v>
      </c>
      <c r="AM82" s="18"/>
    </row>
    <row r="83" spans="1:39" ht="37.5">
      <c r="A83" s="100"/>
      <c r="B83" s="142" t="s">
        <v>211</v>
      </c>
      <c r="C83" s="41" t="s">
        <v>620</v>
      </c>
      <c r="D83" s="32" t="str">
        <f t="shared" si="20"/>
        <v>_Z</v>
      </c>
      <c r="E83" s="32" t="str">
        <f t="shared" si="20"/>
        <v>_Z</v>
      </c>
      <c r="F83" s="32" t="s">
        <v>98</v>
      </c>
      <c r="G83" s="32" t="str">
        <f t="shared" si="22"/>
        <v>_Z</v>
      </c>
      <c r="H83" s="32" t="s">
        <v>99</v>
      </c>
      <c r="I83" s="32" t="s">
        <v>98</v>
      </c>
      <c r="J83" s="32" t="s">
        <v>98</v>
      </c>
      <c r="K83" s="32" t="str">
        <f t="shared" si="19"/>
        <v>INST_EDU_PUB</v>
      </c>
      <c r="L83" s="32" t="s">
        <v>538</v>
      </c>
      <c r="M83" s="32" t="s">
        <v>614</v>
      </c>
      <c r="N83" s="32" t="s">
        <v>102</v>
      </c>
      <c r="O83" s="32" t="s">
        <v>98</v>
      </c>
      <c r="P83" s="32" t="s">
        <v>103</v>
      </c>
      <c r="Q83" s="32" t="s">
        <v>605</v>
      </c>
      <c r="R83" s="32" t="s">
        <v>137</v>
      </c>
      <c r="S83" s="33"/>
      <c r="T83" s="33"/>
      <c r="U83" s="33"/>
      <c r="V83" s="33"/>
      <c r="W83" s="33"/>
      <c r="X83" s="33"/>
      <c r="Y83" s="33"/>
      <c r="Z83" s="33"/>
      <c r="AA83" s="278"/>
      <c r="AB83" s="279"/>
      <c r="AC83" s="278"/>
      <c r="AD83" s="279"/>
      <c r="AE83" s="278"/>
      <c r="AF83" s="279"/>
      <c r="AG83" s="278"/>
      <c r="AH83" s="279"/>
      <c r="AI83" s="2"/>
      <c r="AJ83" s="18"/>
      <c r="AK83" s="20" t="s">
        <v>31</v>
      </c>
      <c r="AL83" s="25" t="s">
        <v>235</v>
      </c>
      <c r="AM83" s="18"/>
    </row>
    <row r="84" spans="1:39">
      <c r="A84" s="2"/>
      <c r="B84" s="142" t="s">
        <v>608</v>
      </c>
      <c r="C84" s="43" t="s">
        <v>621</v>
      </c>
      <c r="D84" s="32" t="str">
        <f t="shared" si="20"/>
        <v>_Z</v>
      </c>
      <c r="E84" s="32" t="str">
        <f t="shared" si="20"/>
        <v>_Z</v>
      </c>
      <c r="F84" s="32" t="s">
        <v>98</v>
      </c>
      <c r="G84" s="32" t="str">
        <f t="shared" si="22"/>
        <v>_Z</v>
      </c>
      <c r="H84" s="32" t="s">
        <v>99</v>
      </c>
      <c r="I84" s="32" t="s">
        <v>98</v>
      </c>
      <c r="J84" s="32" t="s">
        <v>98</v>
      </c>
      <c r="K84" s="32" t="str">
        <f t="shared" si="19"/>
        <v>INST_EDU_PUB</v>
      </c>
      <c r="L84" s="32" t="s">
        <v>538</v>
      </c>
      <c r="M84" s="32" t="s">
        <v>614</v>
      </c>
      <c r="N84" s="32" t="s">
        <v>102</v>
      </c>
      <c r="O84" s="32" t="s">
        <v>98</v>
      </c>
      <c r="P84" s="32" t="s">
        <v>103</v>
      </c>
      <c r="Q84" s="32" t="s">
        <v>605</v>
      </c>
      <c r="R84" s="33" t="s">
        <v>105</v>
      </c>
      <c r="S84" s="33"/>
      <c r="T84" s="33"/>
      <c r="U84" s="33"/>
      <c r="V84" s="33"/>
      <c r="W84" s="33"/>
      <c r="X84" s="33"/>
      <c r="Y84" s="33"/>
      <c r="Z84" s="33"/>
      <c r="AA84" s="282"/>
      <c r="AB84" s="283"/>
      <c r="AC84" s="282"/>
      <c r="AD84" s="283"/>
      <c r="AE84" s="282"/>
      <c r="AF84" s="283"/>
      <c r="AG84" s="282"/>
      <c r="AH84" s="283"/>
      <c r="AI84" s="2"/>
      <c r="AJ84" s="18"/>
      <c r="AK84" s="20" t="s">
        <v>31</v>
      </c>
      <c r="AL84" s="25" t="s">
        <v>622</v>
      </c>
      <c r="AM84" s="18"/>
    </row>
    <row r="85" spans="1:39" s="16" customFormat="1" ht="6">
      <c r="A85" s="15"/>
      <c r="B85" s="148"/>
      <c r="C85" s="15"/>
      <c r="D85" s="57"/>
      <c r="E85" s="57"/>
      <c r="F85" s="57"/>
      <c r="G85" s="57"/>
      <c r="H85" s="57"/>
      <c r="I85" s="57"/>
      <c r="J85" s="57"/>
      <c r="K85" s="57"/>
      <c r="L85" s="57"/>
      <c r="M85" s="57"/>
      <c r="N85" s="57"/>
      <c r="O85" s="57"/>
      <c r="P85" s="57"/>
      <c r="Q85" s="57"/>
      <c r="R85" s="57"/>
      <c r="S85" s="57"/>
      <c r="T85" s="57"/>
      <c r="U85" s="57"/>
      <c r="V85" s="57"/>
      <c r="W85" s="57"/>
      <c r="X85" s="57"/>
      <c r="Y85" s="57"/>
      <c r="Z85" s="57"/>
      <c r="AA85" s="15"/>
      <c r="AB85" s="15"/>
      <c r="AC85" s="15"/>
      <c r="AD85" s="15"/>
      <c r="AE85" s="15"/>
      <c r="AF85" s="15"/>
      <c r="AG85" s="15"/>
      <c r="AH85" s="15"/>
      <c r="AI85" s="15"/>
      <c r="AJ85" s="19"/>
      <c r="AK85" s="19"/>
      <c r="AL85" s="27"/>
      <c r="AM85" s="19"/>
    </row>
    <row r="86" spans="1:39" ht="25.5">
      <c r="A86" s="109"/>
      <c r="B86" s="145"/>
      <c r="C86" s="173" t="s">
        <v>623</v>
      </c>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5"/>
      <c r="AI86" s="2"/>
      <c r="AJ86" s="18"/>
      <c r="AK86" s="18"/>
      <c r="AL86" s="26"/>
      <c r="AM86" s="18"/>
    </row>
    <row r="87" spans="1:39" ht="15">
      <c r="A87" s="104"/>
      <c r="B87" s="145"/>
      <c r="C87" s="143" t="s">
        <v>214</v>
      </c>
      <c r="D87" s="55"/>
      <c r="E87" s="55"/>
      <c r="F87" s="55"/>
      <c r="G87" s="55"/>
      <c r="H87" s="55"/>
      <c r="I87" s="55"/>
      <c r="J87" s="55"/>
      <c r="K87" s="55"/>
      <c r="L87" s="55"/>
      <c r="M87" s="55"/>
      <c r="N87" s="55"/>
      <c r="O87" s="55"/>
      <c r="P87" s="55"/>
      <c r="Q87" s="55"/>
      <c r="R87" s="55"/>
      <c r="S87" s="55"/>
      <c r="T87" s="55"/>
      <c r="U87" s="55"/>
      <c r="V87" s="55"/>
      <c r="W87" s="55"/>
      <c r="X87" s="55"/>
      <c r="Y87" s="55"/>
      <c r="Z87" s="55"/>
      <c r="AA87" s="2"/>
      <c r="AB87" s="2"/>
      <c r="AC87" s="2"/>
      <c r="AD87" s="2"/>
      <c r="AE87" s="2"/>
      <c r="AF87" s="2"/>
      <c r="AG87" s="2"/>
      <c r="AH87" s="2"/>
      <c r="AI87" s="2"/>
      <c r="AJ87" s="18"/>
      <c r="AK87" s="18"/>
      <c r="AL87" s="26"/>
      <c r="AM87" s="18"/>
    </row>
    <row r="88" spans="1:39" ht="34.5">
      <c r="A88" s="107"/>
      <c r="B88" s="142" t="s">
        <v>215</v>
      </c>
      <c r="C88" s="41" t="s">
        <v>624</v>
      </c>
      <c r="D88" s="32" t="str">
        <f>D$4</f>
        <v>_Z</v>
      </c>
      <c r="E88" s="32" t="str">
        <f>E$4</f>
        <v>_Z</v>
      </c>
      <c r="F88" s="32" t="s">
        <v>98</v>
      </c>
      <c r="G88" s="32" t="str">
        <f>G$6</f>
        <v>_Z</v>
      </c>
      <c r="H88" s="32" t="s">
        <v>192</v>
      </c>
      <c r="I88" s="32" t="s">
        <v>98</v>
      </c>
      <c r="J88" s="32" t="s">
        <v>98</v>
      </c>
      <c r="K88" s="32" t="str">
        <f t="shared" si="19"/>
        <v>INST_EDU_PUB</v>
      </c>
      <c r="L88" s="32" t="s">
        <v>538</v>
      </c>
      <c r="M88" s="32" t="s">
        <v>154</v>
      </c>
      <c r="N88" s="32" t="s">
        <v>102</v>
      </c>
      <c r="O88" s="32" t="s">
        <v>98</v>
      </c>
      <c r="P88" s="32" t="s">
        <v>193</v>
      </c>
      <c r="Q88" s="32" t="s">
        <v>197</v>
      </c>
      <c r="R88" s="33" t="s">
        <v>137</v>
      </c>
      <c r="S88" s="33"/>
      <c r="T88" s="33"/>
      <c r="U88" s="33"/>
      <c r="V88" s="33"/>
      <c r="W88" s="33"/>
      <c r="X88" s="33"/>
      <c r="Y88" s="33"/>
      <c r="Z88" s="33"/>
      <c r="AA88" s="278"/>
      <c r="AB88" s="279"/>
      <c r="AC88" s="278"/>
      <c r="AD88" s="279"/>
      <c r="AE88" s="278"/>
      <c r="AF88" s="279"/>
      <c r="AG88" s="278"/>
      <c r="AH88" s="279"/>
      <c r="AI88" s="2"/>
      <c r="AJ88" s="18"/>
      <c r="AK88" s="20" t="s">
        <v>161</v>
      </c>
      <c r="AL88" s="25" t="s">
        <v>161</v>
      </c>
      <c r="AM88" s="18"/>
    </row>
    <row r="89" spans="1:39" ht="41.1" customHeight="1">
      <c r="A89" s="117"/>
      <c r="B89" s="145"/>
      <c r="C89" s="284" t="s">
        <v>625</v>
      </c>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6"/>
      <c r="AI89" s="2"/>
      <c r="AJ89" s="18"/>
      <c r="AK89" s="18"/>
      <c r="AL89" s="26"/>
      <c r="AM89" s="18"/>
    </row>
    <row r="90" spans="1:39" ht="15">
      <c r="A90" s="46"/>
      <c r="B90" s="145"/>
      <c r="C90" s="143" t="s">
        <v>626</v>
      </c>
      <c r="D90" s="55"/>
      <c r="E90" s="55"/>
      <c r="F90" s="55"/>
      <c r="G90" s="55"/>
      <c r="H90" s="55"/>
      <c r="I90" s="55"/>
      <c r="J90" s="55"/>
      <c r="K90" s="55"/>
      <c r="L90" s="55"/>
      <c r="M90" s="55"/>
      <c r="N90" s="55"/>
      <c r="O90" s="55"/>
      <c r="P90" s="55"/>
      <c r="Q90" s="55"/>
      <c r="R90" s="55"/>
      <c r="S90" s="55"/>
      <c r="T90" s="55"/>
      <c r="U90" s="55"/>
      <c r="V90" s="55"/>
      <c r="W90" s="55"/>
      <c r="X90" s="55"/>
      <c r="Y90" s="55"/>
      <c r="Z90" s="55"/>
      <c r="AA90" s="2"/>
      <c r="AB90" s="2"/>
      <c r="AC90" s="2"/>
      <c r="AD90" s="2"/>
      <c r="AE90" s="2"/>
      <c r="AF90" s="2"/>
      <c r="AG90" s="2"/>
      <c r="AH90" s="2"/>
      <c r="AI90" s="2"/>
      <c r="AJ90" s="18"/>
      <c r="AK90" s="18"/>
      <c r="AL90" s="26"/>
      <c r="AM90" s="18"/>
    </row>
    <row r="91" spans="1:39" ht="38.25">
      <c r="A91" s="2"/>
      <c r="B91" s="142" t="s">
        <v>223</v>
      </c>
      <c r="C91" s="41" t="s">
        <v>627</v>
      </c>
      <c r="D91" s="32" t="str">
        <f t="shared" ref="D91:E95" si="23">D$4</f>
        <v>_Z</v>
      </c>
      <c r="E91" s="32" t="str">
        <f t="shared" si="23"/>
        <v>_Z</v>
      </c>
      <c r="F91" s="32" t="s">
        <v>98</v>
      </c>
      <c r="G91" s="32" t="str">
        <f t="shared" ref="G91:G95" si="24">G$6</f>
        <v>_Z</v>
      </c>
      <c r="H91" s="32" t="s">
        <v>99</v>
      </c>
      <c r="I91" s="32" t="s">
        <v>98</v>
      </c>
      <c r="J91" s="32" t="str">
        <f t="shared" ref="J91:J95" si="25">$J$8</f>
        <v>_Z</v>
      </c>
      <c r="K91" s="32" t="str">
        <f t="shared" ref="K91:K100" si="26">$K$8</f>
        <v>INST_EDU_PUB</v>
      </c>
      <c r="L91" s="32" t="s">
        <v>538</v>
      </c>
      <c r="M91" s="32" t="s">
        <v>628</v>
      </c>
      <c r="N91" s="32" t="s">
        <v>102</v>
      </c>
      <c r="O91" s="32" t="s">
        <v>98</v>
      </c>
      <c r="P91" s="32" t="s">
        <v>565</v>
      </c>
      <c r="Q91" s="32" t="s">
        <v>594</v>
      </c>
      <c r="R91" s="33" t="s">
        <v>105</v>
      </c>
      <c r="S91" s="33"/>
      <c r="T91" s="33"/>
      <c r="U91" s="33"/>
      <c r="V91" s="33"/>
      <c r="W91" s="33"/>
      <c r="X91" s="33"/>
      <c r="Y91" s="33"/>
      <c r="Z91" s="33"/>
      <c r="AA91" s="282"/>
      <c r="AB91" s="283"/>
      <c r="AC91" s="282"/>
      <c r="AD91" s="283"/>
      <c r="AE91" s="282"/>
      <c r="AF91" s="283"/>
      <c r="AG91" s="282"/>
      <c r="AH91" s="283"/>
      <c r="AI91" s="2"/>
      <c r="AJ91" s="18"/>
      <c r="AK91" s="20" t="s">
        <v>31</v>
      </c>
      <c r="AL91" s="25" t="s">
        <v>255</v>
      </c>
      <c r="AM91" s="18"/>
    </row>
    <row r="92" spans="1:39" ht="58.9" customHeight="1">
      <c r="A92" s="2"/>
      <c r="B92" s="142" t="s">
        <v>230</v>
      </c>
      <c r="C92" s="41" t="s">
        <v>629</v>
      </c>
      <c r="D92" s="32" t="str">
        <f t="shared" si="23"/>
        <v>_Z</v>
      </c>
      <c r="E92" s="32" t="str">
        <f t="shared" si="23"/>
        <v>_Z</v>
      </c>
      <c r="F92" s="32" t="s">
        <v>98</v>
      </c>
      <c r="G92" s="32" t="str">
        <f t="shared" si="24"/>
        <v>_Z</v>
      </c>
      <c r="H92" s="32" t="s">
        <v>99</v>
      </c>
      <c r="I92" s="32" t="s">
        <v>98</v>
      </c>
      <c r="J92" s="32" t="str">
        <f t="shared" si="25"/>
        <v>_Z</v>
      </c>
      <c r="K92" s="32" t="str">
        <f t="shared" si="26"/>
        <v>INST_EDU_PUB</v>
      </c>
      <c r="L92" s="32" t="s">
        <v>538</v>
      </c>
      <c r="M92" s="32" t="s">
        <v>628</v>
      </c>
      <c r="N92" s="32" t="s">
        <v>102</v>
      </c>
      <c r="O92" s="32" t="s">
        <v>98</v>
      </c>
      <c r="P92" s="32" t="s">
        <v>565</v>
      </c>
      <c r="Q92" s="32" t="s">
        <v>596</v>
      </c>
      <c r="R92" s="33" t="s">
        <v>105</v>
      </c>
      <c r="S92" s="33"/>
      <c r="T92" s="33"/>
      <c r="U92" s="33"/>
      <c r="V92" s="33"/>
      <c r="W92" s="33"/>
      <c r="X92" s="33"/>
      <c r="Y92" s="33"/>
      <c r="Z92" s="33"/>
      <c r="AA92" s="282"/>
      <c r="AB92" s="283"/>
      <c r="AC92" s="282"/>
      <c r="AD92" s="283"/>
      <c r="AE92" s="282"/>
      <c r="AF92" s="283"/>
      <c r="AG92" s="282"/>
      <c r="AH92" s="283"/>
      <c r="AI92" s="2"/>
      <c r="AJ92" s="18"/>
      <c r="AK92" s="20" t="s">
        <v>31</v>
      </c>
      <c r="AL92" s="25" t="s">
        <v>263</v>
      </c>
      <c r="AM92" s="18"/>
    </row>
    <row r="93" spans="1:39" ht="27.4" customHeight="1">
      <c r="A93" s="2"/>
      <c r="B93" s="142" t="s">
        <v>231</v>
      </c>
      <c r="C93" s="41" t="s">
        <v>630</v>
      </c>
      <c r="D93" s="32" t="str">
        <f t="shared" si="23"/>
        <v>_Z</v>
      </c>
      <c r="E93" s="32" t="str">
        <f t="shared" si="23"/>
        <v>_Z</v>
      </c>
      <c r="F93" s="32" t="s">
        <v>98</v>
      </c>
      <c r="G93" s="32" t="str">
        <f t="shared" si="24"/>
        <v>_Z</v>
      </c>
      <c r="H93" s="32" t="s">
        <v>99</v>
      </c>
      <c r="I93" s="32" t="s">
        <v>166</v>
      </c>
      <c r="J93" s="32" t="s">
        <v>167</v>
      </c>
      <c r="K93" s="32" t="str">
        <f t="shared" si="26"/>
        <v>INST_EDU_PUB</v>
      </c>
      <c r="L93" s="32" t="s">
        <v>538</v>
      </c>
      <c r="M93" s="32" t="s">
        <v>628</v>
      </c>
      <c r="N93" s="32" t="s">
        <v>102</v>
      </c>
      <c r="O93" s="32" t="s">
        <v>98</v>
      </c>
      <c r="P93" s="32" t="s">
        <v>98</v>
      </c>
      <c r="Q93" s="32" t="s">
        <v>98</v>
      </c>
      <c r="R93" s="32" t="s">
        <v>168</v>
      </c>
      <c r="S93" s="33"/>
      <c r="T93" s="33"/>
      <c r="U93" s="33"/>
      <c r="V93" s="33"/>
      <c r="W93" s="33"/>
      <c r="X93" s="33"/>
      <c r="Y93" s="33"/>
      <c r="Z93" s="33"/>
      <c r="AA93" s="205"/>
      <c r="AB93" s="206"/>
      <c r="AC93" s="205"/>
      <c r="AD93" s="206"/>
      <c r="AE93" s="205"/>
      <c r="AF93" s="206"/>
      <c r="AG93" s="205"/>
      <c r="AH93" s="206"/>
      <c r="AI93" s="2"/>
      <c r="AJ93" s="18"/>
      <c r="AK93" s="20" t="s">
        <v>31</v>
      </c>
      <c r="AL93" s="25" t="s">
        <v>270</v>
      </c>
      <c r="AM93" s="18"/>
    </row>
    <row r="94" spans="1:39" ht="19.5" customHeight="1">
      <c r="A94" s="2"/>
      <c r="B94" s="142" t="s">
        <v>398</v>
      </c>
      <c r="C94" s="41" t="s">
        <v>631</v>
      </c>
      <c r="D94" s="32" t="str">
        <f t="shared" si="23"/>
        <v>_Z</v>
      </c>
      <c r="E94" s="32" t="str">
        <f t="shared" si="23"/>
        <v>_Z</v>
      </c>
      <c r="F94" s="32" t="s">
        <v>98</v>
      </c>
      <c r="G94" s="32" t="str">
        <f t="shared" si="24"/>
        <v>_Z</v>
      </c>
      <c r="H94" s="32" t="s">
        <v>99</v>
      </c>
      <c r="I94" s="32" t="s">
        <v>98</v>
      </c>
      <c r="J94" s="32" t="str">
        <f t="shared" si="25"/>
        <v>_Z</v>
      </c>
      <c r="K94" s="32" t="str">
        <f t="shared" si="26"/>
        <v>INST_EDU_PUB</v>
      </c>
      <c r="L94" s="32" t="s">
        <v>538</v>
      </c>
      <c r="M94" s="32" t="s">
        <v>628</v>
      </c>
      <c r="N94" s="32" t="s">
        <v>102</v>
      </c>
      <c r="O94" s="32" t="s">
        <v>98</v>
      </c>
      <c r="P94" s="32" t="s">
        <v>109</v>
      </c>
      <c r="Q94" s="32" t="s">
        <v>599</v>
      </c>
      <c r="R94" s="33" t="s">
        <v>105</v>
      </c>
      <c r="S94" s="33"/>
      <c r="T94" s="33"/>
      <c r="U94" s="33"/>
      <c r="V94" s="33"/>
      <c r="W94" s="33"/>
      <c r="X94" s="33"/>
      <c r="Y94" s="33"/>
      <c r="Z94" s="33"/>
      <c r="AA94" s="282"/>
      <c r="AB94" s="283"/>
      <c r="AC94" s="282"/>
      <c r="AD94" s="283"/>
      <c r="AE94" s="282"/>
      <c r="AF94" s="283"/>
      <c r="AG94" s="282"/>
      <c r="AH94" s="283"/>
      <c r="AI94" s="2"/>
      <c r="AJ94" s="18"/>
      <c r="AK94" s="20" t="s">
        <v>31</v>
      </c>
      <c r="AL94" s="25" t="s">
        <v>319</v>
      </c>
      <c r="AM94" s="18"/>
    </row>
    <row r="95" spans="1:39">
      <c r="A95" s="2"/>
      <c r="B95" s="142" t="s">
        <v>500</v>
      </c>
      <c r="C95" s="43" t="s">
        <v>632</v>
      </c>
      <c r="D95" s="32" t="str">
        <f t="shared" si="23"/>
        <v>_Z</v>
      </c>
      <c r="E95" s="32" t="str">
        <f t="shared" si="23"/>
        <v>_Z</v>
      </c>
      <c r="F95" s="32" t="s">
        <v>98</v>
      </c>
      <c r="G95" s="32" t="str">
        <f t="shared" si="24"/>
        <v>_Z</v>
      </c>
      <c r="H95" s="32" t="s">
        <v>99</v>
      </c>
      <c r="I95" s="32" t="s">
        <v>98</v>
      </c>
      <c r="J95" s="32" t="str">
        <f t="shared" si="25"/>
        <v>_Z</v>
      </c>
      <c r="K95" s="32" t="str">
        <f t="shared" si="26"/>
        <v>INST_EDU_PUB</v>
      </c>
      <c r="L95" s="32" t="s">
        <v>538</v>
      </c>
      <c r="M95" s="32" t="s">
        <v>628</v>
      </c>
      <c r="N95" s="32" t="s">
        <v>102</v>
      </c>
      <c r="O95" s="32" t="s">
        <v>98</v>
      </c>
      <c r="P95" s="32" t="s">
        <v>109</v>
      </c>
      <c r="Q95" s="32" t="s">
        <v>104</v>
      </c>
      <c r="R95" s="33" t="s">
        <v>105</v>
      </c>
      <c r="S95" s="33"/>
      <c r="T95" s="33"/>
      <c r="U95" s="33"/>
      <c r="V95" s="33"/>
      <c r="W95" s="33"/>
      <c r="X95" s="33"/>
      <c r="Y95" s="33"/>
      <c r="Z95" s="33"/>
      <c r="AA95" s="282"/>
      <c r="AB95" s="283"/>
      <c r="AC95" s="282"/>
      <c r="AD95" s="283"/>
      <c r="AE95" s="282"/>
      <c r="AF95" s="283"/>
      <c r="AG95" s="282"/>
      <c r="AH95" s="283"/>
      <c r="AI95" s="2"/>
      <c r="AJ95" s="18"/>
      <c r="AK95" s="20" t="s">
        <v>31</v>
      </c>
      <c r="AL95" s="25" t="s">
        <v>633</v>
      </c>
      <c r="AM95" s="18"/>
    </row>
    <row r="96" spans="1:39">
      <c r="A96" s="2"/>
      <c r="B96" s="145"/>
      <c r="C96" s="143" t="s">
        <v>232</v>
      </c>
      <c r="D96" s="55"/>
      <c r="E96" s="55"/>
      <c r="F96" s="55"/>
      <c r="G96" s="55"/>
      <c r="H96" s="55"/>
      <c r="I96" s="55"/>
      <c r="J96" s="55"/>
      <c r="K96" s="55"/>
      <c r="L96" s="55"/>
      <c r="M96" s="55"/>
      <c r="N96" s="55"/>
      <c r="O96" s="55"/>
      <c r="P96" s="55"/>
      <c r="Q96" s="55"/>
      <c r="R96" s="55"/>
      <c r="S96" s="55"/>
      <c r="T96" s="55"/>
      <c r="U96" s="55"/>
      <c r="V96" s="55"/>
      <c r="W96" s="55"/>
      <c r="X96" s="55"/>
      <c r="Y96" s="55"/>
      <c r="Z96" s="55"/>
      <c r="AA96" s="183"/>
      <c r="AB96" s="2"/>
      <c r="AC96" s="2"/>
      <c r="AD96" s="2"/>
      <c r="AE96" s="2"/>
      <c r="AF96" s="2"/>
      <c r="AG96" s="2"/>
      <c r="AH96" s="2"/>
      <c r="AI96" s="2"/>
      <c r="AJ96" s="18"/>
      <c r="AK96" s="22"/>
      <c r="AL96" s="28"/>
      <c r="AM96" s="18"/>
    </row>
    <row r="97" spans="1:39">
      <c r="A97" s="2"/>
      <c r="B97" s="142" t="s">
        <v>233</v>
      </c>
      <c r="C97" s="43" t="s">
        <v>602</v>
      </c>
      <c r="D97" s="32" t="str">
        <f t="shared" ref="D97:E100" si="27">D$4</f>
        <v>_Z</v>
      </c>
      <c r="E97" s="32" t="str">
        <f t="shared" si="27"/>
        <v>_Z</v>
      </c>
      <c r="F97" s="32" t="str">
        <f t="shared" ref="F97:F98" si="28">F$5</f>
        <v>_Z</v>
      </c>
      <c r="G97" s="32" t="str">
        <f t="shared" ref="G97:G100" si="29">G$6</f>
        <v>_Z</v>
      </c>
      <c r="H97" s="32" t="s">
        <v>99</v>
      </c>
      <c r="I97" s="32" t="s">
        <v>177</v>
      </c>
      <c r="J97" s="32" t="s">
        <v>154</v>
      </c>
      <c r="K97" s="32" t="str">
        <f t="shared" si="26"/>
        <v>INST_EDU_PUB</v>
      </c>
      <c r="L97" s="32" t="s">
        <v>538</v>
      </c>
      <c r="M97" s="32" t="s">
        <v>628</v>
      </c>
      <c r="N97" s="32" t="s">
        <v>102</v>
      </c>
      <c r="O97" s="32" t="s">
        <v>178</v>
      </c>
      <c r="P97" s="32" t="s">
        <v>98</v>
      </c>
      <c r="Q97" s="32" t="s">
        <v>98</v>
      </c>
      <c r="R97" s="32" t="s">
        <v>168</v>
      </c>
      <c r="S97" s="33"/>
      <c r="T97" s="33"/>
      <c r="U97" s="33"/>
      <c r="V97" s="33"/>
      <c r="W97" s="33"/>
      <c r="X97" s="33"/>
      <c r="Y97" s="33"/>
      <c r="Z97" s="33"/>
      <c r="AA97" s="208"/>
      <c r="AB97" s="206"/>
      <c r="AC97" s="208"/>
      <c r="AD97" s="206"/>
      <c r="AE97" s="208"/>
      <c r="AF97" s="206"/>
      <c r="AG97" s="208"/>
      <c r="AH97" s="206"/>
      <c r="AI97" s="2"/>
      <c r="AJ97" s="18"/>
      <c r="AK97" s="20" t="s">
        <v>31</v>
      </c>
      <c r="AL97" s="25" t="s">
        <v>259</v>
      </c>
      <c r="AM97" s="18"/>
    </row>
    <row r="98" spans="1:39">
      <c r="A98" s="2"/>
      <c r="B98" s="142" t="s">
        <v>234</v>
      </c>
      <c r="C98" s="43" t="s">
        <v>603</v>
      </c>
      <c r="D98" s="32" t="str">
        <f t="shared" si="27"/>
        <v>_Z</v>
      </c>
      <c r="E98" s="32" t="str">
        <f t="shared" si="27"/>
        <v>_Z</v>
      </c>
      <c r="F98" s="32" t="str">
        <f t="shared" si="28"/>
        <v>_Z</v>
      </c>
      <c r="G98" s="32" t="str">
        <f t="shared" si="29"/>
        <v>_Z</v>
      </c>
      <c r="H98" s="32" t="s">
        <v>99</v>
      </c>
      <c r="I98" s="32" t="s">
        <v>177</v>
      </c>
      <c r="J98" s="32" t="s">
        <v>224</v>
      </c>
      <c r="K98" s="32" t="str">
        <f t="shared" si="26"/>
        <v>INST_EDU_PUB</v>
      </c>
      <c r="L98" s="32" t="s">
        <v>538</v>
      </c>
      <c r="M98" s="32" t="s">
        <v>628</v>
      </c>
      <c r="N98" s="32" t="s">
        <v>102</v>
      </c>
      <c r="O98" s="32" t="s">
        <v>178</v>
      </c>
      <c r="P98" s="32" t="s">
        <v>98</v>
      </c>
      <c r="Q98" s="32" t="s">
        <v>98</v>
      </c>
      <c r="R98" s="32" t="s">
        <v>168</v>
      </c>
      <c r="S98" s="33"/>
      <c r="T98" s="33"/>
      <c r="U98" s="33"/>
      <c r="V98" s="33"/>
      <c r="W98" s="33"/>
      <c r="X98" s="33"/>
      <c r="Y98" s="33"/>
      <c r="Z98" s="33"/>
      <c r="AA98" s="208"/>
      <c r="AB98" s="206"/>
      <c r="AC98" s="208"/>
      <c r="AD98" s="206"/>
      <c r="AE98" s="208"/>
      <c r="AF98" s="206"/>
      <c r="AG98" s="208"/>
      <c r="AH98" s="206"/>
      <c r="AI98" s="2"/>
      <c r="AJ98" s="18"/>
      <c r="AK98" s="20" t="s">
        <v>31</v>
      </c>
      <c r="AL98" s="25" t="s">
        <v>266</v>
      </c>
      <c r="AM98" s="18"/>
    </row>
    <row r="99" spans="1:39" ht="38.25">
      <c r="A99" s="100"/>
      <c r="B99" s="142" t="s">
        <v>235</v>
      </c>
      <c r="C99" s="41" t="s">
        <v>634</v>
      </c>
      <c r="D99" s="32" t="str">
        <f t="shared" si="27"/>
        <v>_Z</v>
      </c>
      <c r="E99" s="32" t="str">
        <f t="shared" si="27"/>
        <v>_Z</v>
      </c>
      <c r="F99" s="32" t="s">
        <v>98</v>
      </c>
      <c r="G99" s="32" t="str">
        <f t="shared" si="29"/>
        <v>_Z</v>
      </c>
      <c r="H99" s="32" t="s">
        <v>99</v>
      </c>
      <c r="I99" s="32" t="s">
        <v>98</v>
      </c>
      <c r="J99" s="32" t="s">
        <v>98</v>
      </c>
      <c r="K99" s="32" t="str">
        <f t="shared" si="26"/>
        <v>INST_EDU_PUB</v>
      </c>
      <c r="L99" s="32" t="s">
        <v>538</v>
      </c>
      <c r="M99" s="32" t="s">
        <v>628</v>
      </c>
      <c r="N99" s="32" t="s">
        <v>102</v>
      </c>
      <c r="O99" s="32" t="s">
        <v>98</v>
      </c>
      <c r="P99" s="32" t="s">
        <v>103</v>
      </c>
      <c r="Q99" s="32" t="s">
        <v>605</v>
      </c>
      <c r="R99" s="32" t="s">
        <v>137</v>
      </c>
      <c r="S99" s="33"/>
      <c r="T99" s="33"/>
      <c r="U99" s="33"/>
      <c r="V99" s="33"/>
      <c r="W99" s="33"/>
      <c r="X99" s="33"/>
      <c r="Y99" s="33"/>
      <c r="Z99" s="33"/>
      <c r="AA99" s="278"/>
      <c r="AB99" s="279"/>
      <c r="AC99" s="278"/>
      <c r="AD99" s="279"/>
      <c r="AE99" s="278"/>
      <c r="AF99" s="279"/>
      <c r="AG99" s="278"/>
      <c r="AH99" s="279"/>
      <c r="AI99" s="2"/>
      <c r="AJ99" s="18"/>
      <c r="AK99" s="20" t="s">
        <v>31</v>
      </c>
      <c r="AL99" s="25" t="s">
        <v>273</v>
      </c>
      <c r="AM99" s="18"/>
    </row>
    <row r="100" spans="1:39">
      <c r="A100" s="2"/>
      <c r="B100" s="142" t="s">
        <v>622</v>
      </c>
      <c r="C100" s="43" t="s">
        <v>635</v>
      </c>
      <c r="D100" s="32" t="str">
        <f t="shared" si="27"/>
        <v>_Z</v>
      </c>
      <c r="E100" s="32" t="str">
        <f t="shared" si="27"/>
        <v>_Z</v>
      </c>
      <c r="F100" s="32" t="s">
        <v>98</v>
      </c>
      <c r="G100" s="32" t="str">
        <f t="shared" si="29"/>
        <v>_Z</v>
      </c>
      <c r="H100" s="32" t="s">
        <v>99</v>
      </c>
      <c r="I100" s="32" t="s">
        <v>98</v>
      </c>
      <c r="J100" s="32" t="s">
        <v>98</v>
      </c>
      <c r="K100" s="32" t="str">
        <f t="shared" si="26"/>
        <v>INST_EDU_PUB</v>
      </c>
      <c r="L100" s="32" t="s">
        <v>538</v>
      </c>
      <c r="M100" s="32" t="s">
        <v>628</v>
      </c>
      <c r="N100" s="32" t="s">
        <v>102</v>
      </c>
      <c r="O100" s="32" t="s">
        <v>98</v>
      </c>
      <c r="P100" s="32" t="s">
        <v>103</v>
      </c>
      <c r="Q100" s="32" t="s">
        <v>605</v>
      </c>
      <c r="R100" s="33" t="s">
        <v>105</v>
      </c>
      <c r="S100" s="33"/>
      <c r="T100" s="33"/>
      <c r="U100" s="33"/>
      <c r="V100" s="33"/>
      <c r="W100" s="33"/>
      <c r="X100" s="33"/>
      <c r="Y100" s="33"/>
      <c r="Z100" s="33"/>
      <c r="AA100" s="282"/>
      <c r="AB100" s="283"/>
      <c r="AC100" s="282"/>
      <c r="AD100" s="283"/>
      <c r="AE100" s="282"/>
      <c r="AF100" s="283"/>
      <c r="AG100" s="282"/>
      <c r="AH100" s="283"/>
      <c r="AI100" s="2"/>
      <c r="AJ100" s="18"/>
      <c r="AK100" s="20" t="s">
        <v>31</v>
      </c>
      <c r="AL100" s="25" t="s">
        <v>636</v>
      </c>
      <c r="AM100" s="18"/>
    </row>
    <row r="101" spans="1:39">
      <c r="A101" s="2"/>
      <c r="B101" s="14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18"/>
      <c r="AK101" s="18"/>
      <c r="AL101" s="26"/>
      <c r="AM101" s="18"/>
    </row>
    <row r="102" spans="1:39" ht="18">
      <c r="A102" s="2"/>
      <c r="B102" s="145"/>
      <c r="C102" s="149" t="s">
        <v>637</v>
      </c>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2"/>
      <c r="AI102" s="2"/>
      <c r="AJ102" s="18"/>
      <c r="AK102" s="18"/>
      <c r="AL102" s="26"/>
      <c r="AM102" s="18"/>
    </row>
    <row r="103" spans="1:39">
      <c r="A103" s="2"/>
      <c r="B103" s="145"/>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18"/>
      <c r="AK103" s="18"/>
      <c r="AL103" s="26"/>
      <c r="AM103" s="18"/>
    </row>
    <row r="104" spans="1:39">
      <c r="A104" s="2"/>
      <c r="B104" s="145"/>
      <c r="C104" s="13" t="s">
        <v>121</v>
      </c>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280" t="s">
        <v>122</v>
      </c>
      <c r="AB104" s="281"/>
      <c r="AC104" s="280" t="s">
        <v>123</v>
      </c>
      <c r="AD104" s="281"/>
      <c r="AE104" s="280" t="s">
        <v>124</v>
      </c>
      <c r="AF104" s="281"/>
      <c r="AG104" s="280" t="s">
        <v>125</v>
      </c>
      <c r="AH104" s="281"/>
      <c r="AI104" s="2"/>
      <c r="AJ104" s="18"/>
      <c r="AK104" s="18"/>
      <c r="AL104" s="26"/>
      <c r="AM104" s="18"/>
    </row>
    <row r="105" spans="1:39">
      <c r="A105" s="2"/>
      <c r="B105" s="145"/>
      <c r="C105" s="13"/>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287" t="s">
        <v>126</v>
      </c>
      <c r="AB105" s="288"/>
      <c r="AC105" s="287" t="s">
        <v>127</v>
      </c>
      <c r="AD105" s="288"/>
      <c r="AE105" s="287" t="s">
        <v>128</v>
      </c>
      <c r="AF105" s="288"/>
      <c r="AG105" s="287" t="s">
        <v>129</v>
      </c>
      <c r="AH105" s="288"/>
      <c r="AI105" s="2"/>
      <c r="AJ105" s="18"/>
      <c r="AK105" s="18"/>
      <c r="AL105" s="26"/>
      <c r="AM105" s="18"/>
    </row>
    <row r="106" spans="1:39">
      <c r="A106" s="2"/>
      <c r="B106" s="145"/>
      <c r="C106" s="13" t="s">
        <v>130</v>
      </c>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289" t="s">
        <v>131</v>
      </c>
      <c r="AB106" s="290"/>
      <c r="AC106" s="289" t="s">
        <v>132</v>
      </c>
      <c r="AD106" s="290"/>
      <c r="AE106" s="289" t="s">
        <v>133</v>
      </c>
      <c r="AF106" s="290"/>
      <c r="AG106" s="289" t="s">
        <v>133</v>
      </c>
      <c r="AH106" s="290"/>
      <c r="AI106" s="2"/>
      <c r="AJ106" s="18"/>
      <c r="AK106" s="18"/>
      <c r="AL106" s="26"/>
      <c r="AM106" s="18"/>
    </row>
    <row r="107" spans="1:39">
      <c r="A107" s="100"/>
      <c r="B107" s="145"/>
      <c r="C107" s="2"/>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291">
        <v>1</v>
      </c>
      <c r="AB107" s="291"/>
      <c r="AC107" s="291">
        <v>2</v>
      </c>
      <c r="AD107" s="291"/>
      <c r="AE107" s="291">
        <v>3</v>
      </c>
      <c r="AF107" s="291"/>
      <c r="AG107" s="291">
        <v>4</v>
      </c>
      <c r="AH107" s="291"/>
      <c r="AI107" s="2"/>
      <c r="AJ107" s="18"/>
      <c r="AK107" s="18"/>
      <c r="AL107" s="26"/>
      <c r="AM107" s="18"/>
    </row>
    <row r="108" spans="1:39" s="16" customFormat="1" ht="6">
      <c r="A108" s="15"/>
      <c r="B108" s="148"/>
      <c r="C108" s="15"/>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15"/>
      <c r="AB108" s="15"/>
      <c r="AC108" s="15"/>
      <c r="AD108" s="15"/>
      <c r="AE108" s="15"/>
      <c r="AF108" s="15"/>
      <c r="AG108" s="15"/>
      <c r="AH108" s="15"/>
      <c r="AI108" s="15"/>
      <c r="AJ108" s="19"/>
      <c r="AK108" s="19"/>
      <c r="AL108" s="27"/>
      <c r="AM108" s="19"/>
    </row>
    <row r="109" spans="1:39" ht="87">
      <c r="A109" s="100"/>
      <c r="B109" s="142" t="s">
        <v>331</v>
      </c>
      <c r="C109" s="51" t="s">
        <v>638</v>
      </c>
      <c r="D109" s="32" t="str">
        <f t="shared" ref="D109:E128" si="30">D$4</f>
        <v>_Z</v>
      </c>
      <c r="E109" s="32" t="str">
        <f t="shared" si="30"/>
        <v>_Z</v>
      </c>
      <c r="F109" s="32" t="s">
        <v>98</v>
      </c>
      <c r="G109" s="32" t="str">
        <f t="shared" ref="G109:G128" si="31">G$6</f>
        <v>_Z</v>
      </c>
      <c r="H109" s="32" t="s">
        <v>99</v>
      </c>
      <c r="I109" s="32" t="s">
        <v>98</v>
      </c>
      <c r="J109" s="32" t="s">
        <v>98</v>
      </c>
      <c r="K109" s="32" t="str">
        <f t="shared" ref="K109:K123" si="32">$K$8</f>
        <v>INST_EDU_PUB</v>
      </c>
      <c r="L109" s="32" t="s">
        <v>538</v>
      </c>
      <c r="M109" s="32" t="s">
        <v>154</v>
      </c>
      <c r="N109" s="32" t="s">
        <v>102</v>
      </c>
      <c r="O109" s="32" t="s">
        <v>98</v>
      </c>
      <c r="P109" s="32" t="s">
        <v>103</v>
      </c>
      <c r="Q109" s="32" t="s">
        <v>333</v>
      </c>
      <c r="R109" s="33" t="s">
        <v>137</v>
      </c>
      <c r="S109" s="33"/>
      <c r="T109" s="33"/>
      <c r="U109" s="33"/>
      <c r="V109" s="33"/>
      <c r="W109" s="33"/>
      <c r="X109" s="33"/>
      <c r="Y109" s="33"/>
      <c r="Z109" s="33"/>
      <c r="AA109" s="278"/>
      <c r="AB109" s="279"/>
      <c r="AC109" s="278"/>
      <c r="AD109" s="279"/>
      <c r="AE109" s="278"/>
      <c r="AF109" s="279"/>
      <c r="AG109" s="278"/>
      <c r="AH109" s="279"/>
      <c r="AI109" s="2"/>
      <c r="AJ109" s="18"/>
      <c r="AK109" s="20" t="s">
        <v>31</v>
      </c>
      <c r="AL109" s="25" t="s">
        <v>331</v>
      </c>
      <c r="AM109" s="18"/>
    </row>
    <row r="110" spans="1:39" ht="25.5">
      <c r="A110" s="24"/>
      <c r="B110" s="142" t="s">
        <v>334</v>
      </c>
      <c r="C110" s="50" t="s">
        <v>335</v>
      </c>
      <c r="D110" s="32" t="str">
        <f t="shared" si="30"/>
        <v>_Z</v>
      </c>
      <c r="E110" s="32" t="str">
        <f t="shared" si="30"/>
        <v>_Z</v>
      </c>
      <c r="F110" s="32" t="s">
        <v>98</v>
      </c>
      <c r="G110" s="32" t="str">
        <f t="shared" si="31"/>
        <v>_Z</v>
      </c>
      <c r="H110" s="32" t="s">
        <v>99</v>
      </c>
      <c r="I110" s="32" t="s">
        <v>98</v>
      </c>
      <c r="J110" s="32" t="s">
        <v>98</v>
      </c>
      <c r="K110" s="32" t="str">
        <f t="shared" si="32"/>
        <v>INST_EDU_PUB</v>
      </c>
      <c r="L110" s="32" t="s">
        <v>538</v>
      </c>
      <c r="M110" s="32" t="s">
        <v>154</v>
      </c>
      <c r="N110" s="32" t="s">
        <v>102</v>
      </c>
      <c r="O110" s="32" t="s">
        <v>98</v>
      </c>
      <c r="P110" s="32" t="s">
        <v>103</v>
      </c>
      <c r="Q110" s="32" t="s">
        <v>333</v>
      </c>
      <c r="R110" s="33" t="s">
        <v>105</v>
      </c>
      <c r="S110" s="33"/>
      <c r="T110" s="33"/>
      <c r="U110" s="33"/>
      <c r="V110" s="33"/>
      <c r="W110" s="33"/>
      <c r="X110" s="33"/>
      <c r="Y110" s="33"/>
      <c r="Z110" s="33"/>
      <c r="AA110" s="282"/>
      <c r="AB110" s="283"/>
      <c r="AC110" s="282"/>
      <c r="AD110" s="283"/>
      <c r="AE110" s="282"/>
      <c r="AF110" s="283"/>
      <c r="AG110" s="282"/>
      <c r="AH110" s="283"/>
      <c r="AI110" s="2"/>
      <c r="AJ110" s="18"/>
      <c r="AK110" s="20" t="s">
        <v>31</v>
      </c>
      <c r="AL110" s="25" t="s">
        <v>331</v>
      </c>
      <c r="AM110" s="18"/>
    </row>
    <row r="111" spans="1:39">
      <c r="A111" s="2"/>
      <c r="B111" s="142" t="s">
        <v>336</v>
      </c>
      <c r="C111" s="51" t="s">
        <v>337</v>
      </c>
      <c r="D111" s="32" t="str">
        <f t="shared" si="30"/>
        <v>_Z</v>
      </c>
      <c r="E111" s="32" t="str">
        <f t="shared" si="30"/>
        <v>_Z</v>
      </c>
      <c r="F111" s="32" t="s">
        <v>98</v>
      </c>
      <c r="G111" s="32" t="str">
        <f t="shared" si="31"/>
        <v>_Z</v>
      </c>
      <c r="H111" s="32" t="s">
        <v>99</v>
      </c>
      <c r="I111" s="32" t="s">
        <v>98</v>
      </c>
      <c r="J111" s="32" t="s">
        <v>98</v>
      </c>
      <c r="K111" s="32" t="str">
        <f t="shared" si="32"/>
        <v>INST_EDU_PUB</v>
      </c>
      <c r="L111" s="32" t="s">
        <v>538</v>
      </c>
      <c r="M111" s="32" t="s">
        <v>154</v>
      </c>
      <c r="N111" s="32" t="s">
        <v>102</v>
      </c>
      <c r="O111" s="32" t="s">
        <v>98</v>
      </c>
      <c r="P111" s="32" t="s">
        <v>338</v>
      </c>
      <c r="Q111" s="32" t="s">
        <v>339</v>
      </c>
      <c r="R111" s="32" t="s">
        <v>168</v>
      </c>
      <c r="S111" s="33"/>
      <c r="T111" s="33"/>
      <c r="U111" s="33"/>
      <c r="V111" s="33"/>
      <c r="W111" s="33"/>
      <c r="X111" s="33"/>
      <c r="Y111" s="33"/>
      <c r="Z111" s="33"/>
      <c r="AA111" s="212"/>
      <c r="AB111" s="206"/>
      <c r="AC111" s="212"/>
      <c r="AD111" s="206"/>
      <c r="AE111" s="212"/>
      <c r="AF111" s="206"/>
      <c r="AG111" s="212"/>
      <c r="AH111" s="206"/>
      <c r="AI111" s="2"/>
      <c r="AJ111" s="18"/>
      <c r="AK111" s="20" t="s">
        <v>31</v>
      </c>
      <c r="AL111" s="25" t="s">
        <v>336</v>
      </c>
      <c r="AM111" s="18"/>
    </row>
    <row r="112" spans="1:39" ht="25.5">
      <c r="A112" s="24"/>
      <c r="B112" s="142" t="s">
        <v>340</v>
      </c>
      <c r="C112" s="50" t="s">
        <v>341</v>
      </c>
      <c r="D112" s="32" t="str">
        <f t="shared" si="30"/>
        <v>_Z</v>
      </c>
      <c r="E112" s="32" t="str">
        <f t="shared" si="30"/>
        <v>_Z</v>
      </c>
      <c r="F112" s="32" t="s">
        <v>98</v>
      </c>
      <c r="G112" s="32" t="str">
        <f t="shared" si="31"/>
        <v>_Z</v>
      </c>
      <c r="H112" s="32" t="s">
        <v>99</v>
      </c>
      <c r="I112" s="32" t="s">
        <v>98</v>
      </c>
      <c r="J112" s="32" t="s">
        <v>98</v>
      </c>
      <c r="K112" s="32" t="str">
        <f t="shared" si="32"/>
        <v>INST_EDU_PUB</v>
      </c>
      <c r="L112" s="32" t="s">
        <v>538</v>
      </c>
      <c r="M112" s="32" t="s">
        <v>154</v>
      </c>
      <c r="N112" s="32" t="s">
        <v>102</v>
      </c>
      <c r="O112" s="32" t="s">
        <v>98</v>
      </c>
      <c r="P112" s="32" t="s">
        <v>338</v>
      </c>
      <c r="Q112" s="32" t="s">
        <v>339</v>
      </c>
      <c r="R112" s="33" t="s">
        <v>105</v>
      </c>
      <c r="S112" s="33"/>
      <c r="T112" s="33"/>
      <c r="U112" s="33"/>
      <c r="V112" s="33"/>
      <c r="W112" s="33"/>
      <c r="X112" s="33"/>
      <c r="Y112" s="33"/>
      <c r="Z112" s="33"/>
      <c r="AA112" s="340"/>
      <c r="AB112" s="338"/>
      <c r="AC112" s="340"/>
      <c r="AD112" s="338"/>
      <c r="AE112" s="340"/>
      <c r="AF112" s="338"/>
      <c r="AG112" s="340"/>
      <c r="AH112" s="338"/>
      <c r="AI112" s="2"/>
      <c r="AJ112" s="18"/>
      <c r="AK112" s="20" t="s">
        <v>31</v>
      </c>
      <c r="AL112" s="25" t="s">
        <v>336</v>
      </c>
      <c r="AM112" s="18"/>
    </row>
    <row r="113" spans="1:39" ht="15">
      <c r="A113" s="46"/>
      <c r="B113" s="145"/>
      <c r="C113" s="144" t="s">
        <v>342</v>
      </c>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2"/>
      <c r="AB113" s="2"/>
      <c r="AC113" s="2"/>
      <c r="AD113" s="2"/>
      <c r="AE113" s="2"/>
      <c r="AF113" s="2"/>
      <c r="AG113" s="2"/>
      <c r="AH113" s="2"/>
      <c r="AI113" s="2"/>
      <c r="AJ113" s="18"/>
      <c r="AK113" s="18"/>
      <c r="AL113" s="26"/>
      <c r="AM113" s="18"/>
    </row>
    <row r="114" spans="1:39" ht="52.15" customHeight="1">
      <c r="A114" s="2"/>
      <c r="B114" s="142" t="s">
        <v>343</v>
      </c>
      <c r="C114" s="51" t="s">
        <v>639</v>
      </c>
      <c r="D114" s="32" t="str">
        <f t="shared" ref="D114:E123" si="33">D$4</f>
        <v>_Z</v>
      </c>
      <c r="E114" s="32" t="str">
        <f t="shared" si="33"/>
        <v>_Z</v>
      </c>
      <c r="F114" s="32" t="s">
        <v>98</v>
      </c>
      <c r="G114" s="32" t="str">
        <f t="shared" ref="G114:G123" si="34">G$6</f>
        <v>_Z</v>
      </c>
      <c r="H114" s="32" t="s">
        <v>99</v>
      </c>
      <c r="I114" s="32" t="s">
        <v>98</v>
      </c>
      <c r="J114" s="32" t="s">
        <v>98</v>
      </c>
      <c r="K114" s="32" t="str">
        <f t="shared" si="32"/>
        <v>INST_EDU_PUB</v>
      </c>
      <c r="L114" s="32" t="s">
        <v>538</v>
      </c>
      <c r="M114" s="32" t="s">
        <v>154</v>
      </c>
      <c r="N114" s="32" t="s">
        <v>102</v>
      </c>
      <c r="O114" s="32" t="s">
        <v>98</v>
      </c>
      <c r="P114" s="32" t="s">
        <v>103</v>
      </c>
      <c r="Q114" s="32" t="s">
        <v>345</v>
      </c>
      <c r="R114" s="33" t="s">
        <v>137</v>
      </c>
      <c r="S114" s="33"/>
      <c r="T114" s="33"/>
      <c r="U114" s="33"/>
      <c r="V114" s="33"/>
      <c r="W114" s="33"/>
      <c r="X114" s="33"/>
      <c r="Y114" s="33"/>
      <c r="Z114" s="33"/>
      <c r="AA114" s="278"/>
      <c r="AB114" s="279"/>
      <c r="AC114" s="278"/>
      <c r="AD114" s="279"/>
      <c r="AE114" s="278"/>
      <c r="AF114" s="279"/>
      <c r="AG114" s="278"/>
      <c r="AH114" s="338"/>
      <c r="AI114" s="2"/>
      <c r="AJ114" s="18"/>
      <c r="AK114" s="20" t="s">
        <v>31</v>
      </c>
      <c r="AL114" s="25" t="s">
        <v>343</v>
      </c>
      <c r="AM114" s="18"/>
    </row>
    <row r="115" spans="1:39">
      <c r="A115" s="2"/>
      <c r="B115" s="142" t="s">
        <v>346</v>
      </c>
      <c r="C115" s="50" t="s">
        <v>347</v>
      </c>
      <c r="D115" s="32" t="str">
        <f t="shared" si="33"/>
        <v>_Z</v>
      </c>
      <c r="E115" s="32" t="str">
        <f t="shared" si="33"/>
        <v>_Z</v>
      </c>
      <c r="F115" s="32" t="s">
        <v>98</v>
      </c>
      <c r="G115" s="32" t="str">
        <f t="shared" si="34"/>
        <v>_Z</v>
      </c>
      <c r="H115" s="32" t="s">
        <v>99</v>
      </c>
      <c r="I115" s="32" t="s">
        <v>98</v>
      </c>
      <c r="J115" s="32" t="s">
        <v>98</v>
      </c>
      <c r="K115" s="32" t="str">
        <f t="shared" si="32"/>
        <v>INST_EDU_PUB</v>
      </c>
      <c r="L115" s="32" t="s">
        <v>538</v>
      </c>
      <c r="M115" s="32" t="s">
        <v>154</v>
      </c>
      <c r="N115" s="32" t="s">
        <v>102</v>
      </c>
      <c r="O115" s="32" t="s">
        <v>98</v>
      </c>
      <c r="P115" s="32" t="s">
        <v>103</v>
      </c>
      <c r="Q115" s="32" t="s">
        <v>345</v>
      </c>
      <c r="R115" s="33" t="s">
        <v>105</v>
      </c>
      <c r="S115" s="33"/>
      <c r="T115" s="33"/>
      <c r="U115" s="33"/>
      <c r="V115" s="33"/>
      <c r="W115" s="33"/>
      <c r="X115" s="33"/>
      <c r="Y115" s="33"/>
      <c r="Z115" s="33"/>
      <c r="AA115" s="282"/>
      <c r="AB115" s="283"/>
      <c r="AC115" s="282"/>
      <c r="AD115" s="283"/>
      <c r="AE115" s="282"/>
      <c r="AF115" s="283"/>
      <c r="AG115" s="282"/>
      <c r="AH115" s="283"/>
      <c r="AI115" s="2"/>
      <c r="AJ115" s="18"/>
      <c r="AK115" s="20" t="s">
        <v>31</v>
      </c>
      <c r="AL115" s="25" t="s">
        <v>343</v>
      </c>
      <c r="AM115" s="18"/>
    </row>
    <row r="116" spans="1:39" ht="39" customHeight="1">
      <c r="A116" s="2"/>
      <c r="B116" s="142" t="s">
        <v>348</v>
      </c>
      <c r="C116" s="51" t="s">
        <v>640</v>
      </c>
      <c r="D116" s="32" t="str">
        <f t="shared" si="33"/>
        <v>_Z</v>
      </c>
      <c r="E116" s="32" t="str">
        <f t="shared" si="33"/>
        <v>_Z</v>
      </c>
      <c r="F116" s="32" t="s">
        <v>98</v>
      </c>
      <c r="G116" s="32" t="str">
        <f t="shared" si="34"/>
        <v>_Z</v>
      </c>
      <c r="H116" s="32" t="s">
        <v>99</v>
      </c>
      <c r="I116" s="32" t="s">
        <v>98</v>
      </c>
      <c r="J116" s="32" t="s">
        <v>98</v>
      </c>
      <c r="K116" s="32" t="str">
        <f t="shared" si="32"/>
        <v>INST_EDU_PUB</v>
      </c>
      <c r="L116" s="32" t="s">
        <v>538</v>
      </c>
      <c r="M116" s="32" t="s">
        <v>154</v>
      </c>
      <c r="N116" s="32" t="s">
        <v>102</v>
      </c>
      <c r="O116" s="32" t="s">
        <v>98</v>
      </c>
      <c r="P116" s="32" t="s">
        <v>103</v>
      </c>
      <c r="Q116" s="32" t="s">
        <v>350</v>
      </c>
      <c r="R116" s="33" t="s">
        <v>137</v>
      </c>
      <c r="S116" s="33"/>
      <c r="T116" s="33"/>
      <c r="U116" s="33"/>
      <c r="V116" s="33"/>
      <c r="W116" s="33"/>
      <c r="X116" s="33"/>
      <c r="Y116" s="33"/>
      <c r="Z116" s="33"/>
      <c r="AA116" s="278"/>
      <c r="AB116" s="279"/>
      <c r="AC116" s="278"/>
      <c r="AD116" s="279"/>
      <c r="AE116" s="278"/>
      <c r="AF116" s="279"/>
      <c r="AG116" s="278"/>
      <c r="AH116" s="279"/>
      <c r="AI116" s="2"/>
      <c r="AJ116" s="18"/>
      <c r="AK116" s="20" t="s">
        <v>31</v>
      </c>
      <c r="AL116" s="25" t="s">
        <v>348</v>
      </c>
      <c r="AM116" s="18"/>
    </row>
    <row r="117" spans="1:39">
      <c r="A117" s="2"/>
      <c r="B117" s="142" t="s">
        <v>351</v>
      </c>
      <c r="C117" s="50" t="s">
        <v>352</v>
      </c>
      <c r="D117" s="32" t="str">
        <f t="shared" si="33"/>
        <v>_Z</v>
      </c>
      <c r="E117" s="32" t="str">
        <f t="shared" si="33"/>
        <v>_Z</v>
      </c>
      <c r="F117" s="32" t="s">
        <v>98</v>
      </c>
      <c r="G117" s="32" t="str">
        <f t="shared" si="34"/>
        <v>_Z</v>
      </c>
      <c r="H117" s="32" t="s">
        <v>99</v>
      </c>
      <c r="I117" s="32" t="s">
        <v>98</v>
      </c>
      <c r="J117" s="32" t="s">
        <v>98</v>
      </c>
      <c r="K117" s="32" t="str">
        <f t="shared" si="32"/>
        <v>INST_EDU_PUB</v>
      </c>
      <c r="L117" s="32" t="s">
        <v>538</v>
      </c>
      <c r="M117" s="32" t="s">
        <v>154</v>
      </c>
      <c r="N117" s="32" t="s">
        <v>102</v>
      </c>
      <c r="O117" s="32" t="s">
        <v>98</v>
      </c>
      <c r="P117" s="32" t="s">
        <v>103</v>
      </c>
      <c r="Q117" s="32" t="s">
        <v>350</v>
      </c>
      <c r="R117" s="33" t="s">
        <v>105</v>
      </c>
      <c r="S117" s="33"/>
      <c r="T117" s="33"/>
      <c r="U117" s="33"/>
      <c r="V117" s="33"/>
      <c r="W117" s="33"/>
      <c r="X117" s="33"/>
      <c r="Y117" s="33"/>
      <c r="Z117" s="33"/>
      <c r="AA117" s="282"/>
      <c r="AB117" s="283"/>
      <c r="AC117" s="282"/>
      <c r="AD117" s="283"/>
      <c r="AE117" s="282"/>
      <c r="AF117" s="283"/>
      <c r="AG117" s="282"/>
      <c r="AH117" s="283"/>
      <c r="AI117" s="2"/>
      <c r="AJ117" s="18"/>
      <c r="AK117" s="20" t="s">
        <v>31</v>
      </c>
      <c r="AL117" s="25" t="s">
        <v>348</v>
      </c>
      <c r="AM117" s="18"/>
    </row>
    <row r="118" spans="1:39" ht="15">
      <c r="A118" s="46"/>
      <c r="B118" s="145"/>
      <c r="C118" s="144" t="s">
        <v>353</v>
      </c>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2"/>
      <c r="AB118" s="2"/>
      <c r="AC118" s="2"/>
      <c r="AD118" s="2"/>
      <c r="AE118" s="2"/>
      <c r="AF118" s="2"/>
      <c r="AG118" s="2"/>
      <c r="AH118" s="2"/>
      <c r="AI118" s="2"/>
      <c r="AJ118" s="18"/>
      <c r="AK118" s="18"/>
      <c r="AL118" s="26"/>
      <c r="AM118" s="18"/>
    </row>
    <row r="119" spans="1:39" ht="25.5">
      <c r="A119" s="100"/>
      <c r="B119" s="142" t="s">
        <v>354</v>
      </c>
      <c r="C119" s="51" t="s">
        <v>355</v>
      </c>
      <c r="D119" s="32" t="str">
        <f t="shared" si="33"/>
        <v>_Z</v>
      </c>
      <c r="E119" s="32" t="str">
        <f t="shared" si="33"/>
        <v>_Z</v>
      </c>
      <c r="F119" s="32" t="s">
        <v>98</v>
      </c>
      <c r="G119" s="32" t="str">
        <f t="shared" si="34"/>
        <v>_Z</v>
      </c>
      <c r="H119" s="32" t="s">
        <v>99</v>
      </c>
      <c r="I119" s="32" t="s">
        <v>98</v>
      </c>
      <c r="J119" s="32" t="s">
        <v>98</v>
      </c>
      <c r="K119" s="32" t="str">
        <f t="shared" si="32"/>
        <v>INST_EDU_PUB</v>
      </c>
      <c r="L119" s="32" t="s">
        <v>538</v>
      </c>
      <c r="M119" s="32" t="s">
        <v>154</v>
      </c>
      <c r="N119" s="32" t="s">
        <v>102</v>
      </c>
      <c r="O119" s="32" t="s">
        <v>98</v>
      </c>
      <c r="P119" s="32" t="s">
        <v>103</v>
      </c>
      <c r="Q119" s="32" t="s">
        <v>356</v>
      </c>
      <c r="R119" s="33" t="s">
        <v>137</v>
      </c>
      <c r="S119" s="33"/>
      <c r="T119" s="33"/>
      <c r="U119" s="33"/>
      <c r="V119" s="33"/>
      <c r="W119" s="33"/>
      <c r="X119" s="33"/>
      <c r="Y119" s="33"/>
      <c r="Z119" s="33"/>
      <c r="AA119" s="341"/>
      <c r="AB119" s="342"/>
      <c r="AC119" s="341"/>
      <c r="AD119" s="342"/>
      <c r="AE119" s="341"/>
      <c r="AF119" s="342"/>
      <c r="AG119" s="341"/>
      <c r="AH119" s="342"/>
      <c r="AI119" s="2"/>
      <c r="AJ119" s="18"/>
      <c r="AK119" s="20" t="s">
        <v>31</v>
      </c>
      <c r="AL119" s="25" t="s">
        <v>354</v>
      </c>
      <c r="AM119" s="18"/>
    </row>
    <row r="120" spans="1:39">
      <c r="A120" s="100"/>
      <c r="B120" s="142" t="s">
        <v>357</v>
      </c>
      <c r="C120" s="50" t="s">
        <v>358</v>
      </c>
      <c r="D120" s="32" t="str">
        <f t="shared" si="33"/>
        <v>_Z</v>
      </c>
      <c r="E120" s="32" t="str">
        <f t="shared" si="33"/>
        <v>_Z</v>
      </c>
      <c r="F120" s="32" t="s">
        <v>98</v>
      </c>
      <c r="G120" s="32" t="str">
        <f t="shared" si="34"/>
        <v>_Z</v>
      </c>
      <c r="H120" s="32" t="s">
        <v>99</v>
      </c>
      <c r="I120" s="32" t="s">
        <v>98</v>
      </c>
      <c r="J120" s="32" t="s">
        <v>98</v>
      </c>
      <c r="K120" s="32" t="str">
        <f t="shared" si="32"/>
        <v>INST_EDU_PUB</v>
      </c>
      <c r="L120" s="32" t="s">
        <v>538</v>
      </c>
      <c r="M120" s="32" t="s">
        <v>154</v>
      </c>
      <c r="N120" s="32" t="s">
        <v>102</v>
      </c>
      <c r="O120" s="32" t="s">
        <v>98</v>
      </c>
      <c r="P120" s="32" t="s">
        <v>103</v>
      </c>
      <c r="Q120" s="32" t="s">
        <v>356</v>
      </c>
      <c r="R120" s="33" t="s">
        <v>105</v>
      </c>
      <c r="S120" s="33"/>
      <c r="T120" s="33"/>
      <c r="U120" s="33"/>
      <c r="V120" s="33"/>
      <c r="W120" s="33"/>
      <c r="X120" s="33"/>
      <c r="Y120" s="33"/>
      <c r="Z120" s="33"/>
      <c r="AA120" s="301"/>
      <c r="AB120" s="302"/>
      <c r="AC120" s="301"/>
      <c r="AD120" s="302"/>
      <c r="AE120" s="301"/>
      <c r="AF120" s="302"/>
      <c r="AG120" s="301"/>
      <c r="AH120" s="302"/>
      <c r="AI120" s="2"/>
      <c r="AJ120" s="18"/>
      <c r="AK120" s="20" t="s">
        <v>31</v>
      </c>
      <c r="AL120" s="25" t="s">
        <v>354</v>
      </c>
      <c r="AM120" s="18"/>
    </row>
    <row r="121" spans="1:39">
      <c r="A121" s="100"/>
      <c r="B121" s="142" t="s">
        <v>359</v>
      </c>
      <c r="C121" s="51" t="s">
        <v>360</v>
      </c>
      <c r="D121" s="32" t="str">
        <f t="shared" si="33"/>
        <v>_Z</v>
      </c>
      <c r="E121" s="32" t="str">
        <f t="shared" si="33"/>
        <v>_Z</v>
      </c>
      <c r="F121" s="32" t="s">
        <v>98</v>
      </c>
      <c r="G121" s="32" t="str">
        <f t="shared" si="34"/>
        <v>_Z</v>
      </c>
      <c r="H121" s="32" t="s">
        <v>99</v>
      </c>
      <c r="I121" s="32" t="s">
        <v>98</v>
      </c>
      <c r="J121" s="32" t="s">
        <v>98</v>
      </c>
      <c r="K121" s="32" t="str">
        <f t="shared" si="32"/>
        <v>INST_EDU_PUB</v>
      </c>
      <c r="L121" s="32" t="s">
        <v>538</v>
      </c>
      <c r="M121" s="32" t="s">
        <v>154</v>
      </c>
      <c r="N121" s="32" t="s">
        <v>102</v>
      </c>
      <c r="O121" s="32" t="s">
        <v>98</v>
      </c>
      <c r="P121" s="32" t="s">
        <v>103</v>
      </c>
      <c r="Q121" s="32" t="s">
        <v>361</v>
      </c>
      <c r="R121" s="33" t="s">
        <v>137</v>
      </c>
      <c r="S121" s="33"/>
      <c r="T121" s="33"/>
      <c r="U121" s="33"/>
      <c r="V121" s="33"/>
      <c r="W121" s="33"/>
      <c r="X121" s="33"/>
      <c r="Y121" s="33"/>
      <c r="Z121" s="33"/>
      <c r="AA121" s="341"/>
      <c r="AB121" s="342"/>
      <c r="AC121" s="341"/>
      <c r="AD121" s="342"/>
      <c r="AE121" s="341"/>
      <c r="AF121" s="342"/>
      <c r="AG121" s="341"/>
      <c r="AH121" s="342"/>
      <c r="AI121" s="2"/>
      <c r="AJ121" s="18"/>
      <c r="AK121" s="20" t="s">
        <v>31</v>
      </c>
      <c r="AL121" s="25" t="s">
        <v>359</v>
      </c>
      <c r="AM121" s="18"/>
    </row>
    <row r="122" spans="1:39">
      <c r="A122" s="100"/>
      <c r="B122" s="142" t="s">
        <v>362</v>
      </c>
      <c r="C122" s="50" t="s">
        <v>358</v>
      </c>
      <c r="D122" s="32" t="str">
        <f t="shared" si="33"/>
        <v>_Z</v>
      </c>
      <c r="E122" s="32" t="str">
        <f t="shared" si="33"/>
        <v>_Z</v>
      </c>
      <c r="F122" s="32" t="s">
        <v>98</v>
      </c>
      <c r="G122" s="32" t="str">
        <f t="shared" si="34"/>
        <v>_Z</v>
      </c>
      <c r="H122" s="32" t="s">
        <v>99</v>
      </c>
      <c r="I122" s="32" t="s">
        <v>98</v>
      </c>
      <c r="J122" s="32" t="s">
        <v>98</v>
      </c>
      <c r="K122" s="32" t="str">
        <f t="shared" si="32"/>
        <v>INST_EDU_PUB</v>
      </c>
      <c r="L122" s="32" t="s">
        <v>538</v>
      </c>
      <c r="M122" s="32" t="s">
        <v>154</v>
      </c>
      <c r="N122" s="32" t="s">
        <v>102</v>
      </c>
      <c r="O122" s="32" t="s">
        <v>98</v>
      </c>
      <c r="P122" s="32" t="s">
        <v>103</v>
      </c>
      <c r="Q122" s="32" t="s">
        <v>361</v>
      </c>
      <c r="R122" s="33" t="s">
        <v>105</v>
      </c>
      <c r="S122" s="33"/>
      <c r="T122" s="33"/>
      <c r="U122" s="33"/>
      <c r="V122" s="33"/>
      <c r="W122" s="33"/>
      <c r="X122" s="33"/>
      <c r="Y122" s="33"/>
      <c r="Z122" s="33"/>
      <c r="AA122" s="301"/>
      <c r="AB122" s="302"/>
      <c r="AC122" s="301"/>
      <c r="AD122" s="302"/>
      <c r="AE122" s="301"/>
      <c r="AF122" s="302"/>
      <c r="AG122" s="301"/>
      <c r="AH122" s="302"/>
      <c r="AI122" s="2"/>
      <c r="AJ122" s="18"/>
      <c r="AK122" s="20" t="s">
        <v>31</v>
      </c>
      <c r="AL122" s="25" t="s">
        <v>359</v>
      </c>
      <c r="AM122" s="18"/>
    </row>
    <row r="123" spans="1:39" ht="25.5">
      <c r="A123" s="100"/>
      <c r="B123" s="142" t="s">
        <v>363</v>
      </c>
      <c r="C123" s="51" t="s">
        <v>364</v>
      </c>
      <c r="D123" s="32" t="str">
        <f t="shared" si="33"/>
        <v>_Z</v>
      </c>
      <c r="E123" s="32" t="str">
        <f t="shared" si="33"/>
        <v>_Z</v>
      </c>
      <c r="F123" s="32" t="s">
        <v>98</v>
      </c>
      <c r="G123" s="32" t="str">
        <f t="shared" si="34"/>
        <v>_Z</v>
      </c>
      <c r="H123" s="32" t="s">
        <v>99</v>
      </c>
      <c r="I123" s="32" t="s">
        <v>98</v>
      </c>
      <c r="J123" s="32" t="s">
        <v>98</v>
      </c>
      <c r="K123" s="32" t="str">
        <f t="shared" si="32"/>
        <v>INST_EDU_PUB</v>
      </c>
      <c r="L123" s="32" t="s">
        <v>538</v>
      </c>
      <c r="M123" s="32" t="s">
        <v>154</v>
      </c>
      <c r="N123" s="32" t="s">
        <v>102</v>
      </c>
      <c r="O123" s="32" t="s">
        <v>98</v>
      </c>
      <c r="P123" s="32" t="s">
        <v>103</v>
      </c>
      <c r="Q123" s="32" t="s">
        <v>365</v>
      </c>
      <c r="R123" s="33" t="s">
        <v>105</v>
      </c>
      <c r="S123" s="33"/>
      <c r="T123" s="33"/>
      <c r="U123" s="33"/>
      <c r="V123" s="33"/>
      <c r="W123" s="33"/>
      <c r="X123" s="33"/>
      <c r="Y123" s="33"/>
      <c r="Z123" s="33"/>
      <c r="AA123" s="301"/>
      <c r="AB123" s="302"/>
      <c r="AC123" s="301"/>
      <c r="AD123" s="302"/>
      <c r="AE123" s="301"/>
      <c r="AF123" s="302"/>
      <c r="AG123" s="301"/>
      <c r="AH123" s="302"/>
      <c r="AI123" s="2"/>
      <c r="AJ123" s="18"/>
      <c r="AK123" s="20" t="s">
        <v>31</v>
      </c>
      <c r="AL123" s="25" t="s">
        <v>363</v>
      </c>
      <c r="AM123" s="18"/>
    </row>
    <row r="124" spans="1:39" ht="15">
      <c r="A124" s="46"/>
      <c r="B124" s="145"/>
      <c r="C124" s="144" t="s">
        <v>366</v>
      </c>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2"/>
      <c r="AB124" s="2"/>
      <c r="AC124" s="2"/>
      <c r="AD124" s="2"/>
      <c r="AE124" s="2"/>
      <c r="AF124" s="2"/>
      <c r="AG124" s="2"/>
      <c r="AH124" s="2"/>
      <c r="AI124" s="2"/>
      <c r="AJ124" s="18"/>
      <c r="AK124" s="18"/>
      <c r="AL124" s="26"/>
      <c r="AM124" s="18"/>
    </row>
    <row r="125" spans="1:39" ht="25.5">
      <c r="A125" s="2"/>
      <c r="B125" s="142" t="s">
        <v>367</v>
      </c>
      <c r="C125" s="51" t="s">
        <v>641</v>
      </c>
      <c r="D125" s="32" t="str">
        <f t="shared" si="30"/>
        <v>_Z</v>
      </c>
      <c r="E125" s="32" t="str">
        <f t="shared" si="30"/>
        <v>_Z</v>
      </c>
      <c r="F125" s="32" t="s">
        <v>98</v>
      </c>
      <c r="G125" s="32" t="str">
        <f t="shared" si="31"/>
        <v>_Z</v>
      </c>
      <c r="H125" s="32" t="s">
        <v>99</v>
      </c>
      <c r="I125" s="32" t="s">
        <v>98</v>
      </c>
      <c r="J125" s="32" t="s">
        <v>98</v>
      </c>
      <c r="K125" s="32" t="s">
        <v>369</v>
      </c>
      <c r="L125" s="32" t="s">
        <v>538</v>
      </c>
      <c r="M125" s="32" t="s">
        <v>154</v>
      </c>
      <c r="N125" s="32" t="s">
        <v>102</v>
      </c>
      <c r="O125" s="32" t="s">
        <v>98</v>
      </c>
      <c r="P125" s="32" t="s">
        <v>338</v>
      </c>
      <c r="Q125" s="32" t="s">
        <v>370</v>
      </c>
      <c r="R125" s="33" t="s">
        <v>137</v>
      </c>
      <c r="S125" s="33"/>
      <c r="T125" s="33"/>
      <c r="U125" s="33"/>
      <c r="V125" s="33"/>
      <c r="W125" s="33"/>
      <c r="X125" s="33"/>
      <c r="Y125" s="33"/>
      <c r="Z125" s="33"/>
      <c r="AA125" s="278"/>
      <c r="AB125" s="279"/>
      <c r="AC125" s="278"/>
      <c r="AD125" s="279"/>
      <c r="AE125" s="278"/>
      <c r="AF125" s="279"/>
      <c r="AG125" s="278"/>
      <c r="AH125" s="279"/>
      <c r="AI125" s="2"/>
      <c r="AJ125" s="18"/>
      <c r="AK125" s="20" t="s">
        <v>31</v>
      </c>
      <c r="AL125" s="25" t="s">
        <v>367</v>
      </c>
      <c r="AM125" s="18"/>
    </row>
    <row r="126" spans="1:39" ht="25.5">
      <c r="A126" s="24"/>
      <c r="B126" s="142" t="s">
        <v>371</v>
      </c>
      <c r="C126" s="50" t="s">
        <v>341</v>
      </c>
      <c r="D126" s="32" t="str">
        <f t="shared" si="30"/>
        <v>_Z</v>
      </c>
      <c r="E126" s="32" t="str">
        <f t="shared" si="30"/>
        <v>_Z</v>
      </c>
      <c r="F126" s="32" t="s">
        <v>98</v>
      </c>
      <c r="G126" s="32" t="str">
        <f t="shared" si="31"/>
        <v>_Z</v>
      </c>
      <c r="H126" s="32" t="s">
        <v>99</v>
      </c>
      <c r="I126" s="32" t="s">
        <v>98</v>
      </c>
      <c r="J126" s="32" t="s">
        <v>98</v>
      </c>
      <c r="K126" s="32" t="s">
        <v>369</v>
      </c>
      <c r="L126" s="32" t="s">
        <v>538</v>
      </c>
      <c r="M126" s="32" t="s">
        <v>154</v>
      </c>
      <c r="N126" s="32" t="s">
        <v>102</v>
      </c>
      <c r="O126" s="32" t="s">
        <v>98</v>
      </c>
      <c r="P126" s="32" t="s">
        <v>338</v>
      </c>
      <c r="Q126" s="32" t="s">
        <v>370</v>
      </c>
      <c r="R126" s="33" t="s">
        <v>105</v>
      </c>
      <c r="S126" s="33"/>
      <c r="T126" s="33"/>
      <c r="U126" s="33"/>
      <c r="V126" s="33"/>
      <c r="W126" s="33"/>
      <c r="X126" s="33"/>
      <c r="Y126" s="33"/>
      <c r="Z126" s="33"/>
      <c r="AA126" s="282"/>
      <c r="AB126" s="283"/>
      <c r="AC126" s="282"/>
      <c r="AD126" s="283"/>
      <c r="AE126" s="282"/>
      <c r="AF126" s="283"/>
      <c r="AG126" s="282"/>
      <c r="AH126" s="283"/>
      <c r="AI126" s="2"/>
      <c r="AJ126" s="18"/>
      <c r="AK126" s="20" t="s">
        <v>31</v>
      </c>
      <c r="AL126" s="25" t="s">
        <v>367</v>
      </c>
      <c r="AM126" s="18"/>
    </row>
    <row r="127" spans="1:39" ht="25.5">
      <c r="A127" s="2"/>
      <c r="B127" s="142" t="s">
        <v>372</v>
      </c>
      <c r="C127" s="51" t="s">
        <v>642</v>
      </c>
      <c r="D127" s="32" t="str">
        <f t="shared" si="30"/>
        <v>_Z</v>
      </c>
      <c r="E127" s="32" t="str">
        <f t="shared" si="30"/>
        <v>_Z</v>
      </c>
      <c r="F127" s="32" t="s">
        <v>98</v>
      </c>
      <c r="G127" s="32" t="str">
        <f t="shared" si="31"/>
        <v>_Z</v>
      </c>
      <c r="H127" s="32" t="s">
        <v>99</v>
      </c>
      <c r="I127" s="32" t="s">
        <v>98</v>
      </c>
      <c r="J127" s="32" t="s">
        <v>98</v>
      </c>
      <c r="K127" s="32" t="s">
        <v>374</v>
      </c>
      <c r="L127" s="32" t="s">
        <v>538</v>
      </c>
      <c r="M127" s="32" t="s">
        <v>154</v>
      </c>
      <c r="N127" s="32" t="s">
        <v>102</v>
      </c>
      <c r="O127" s="32" t="s">
        <v>98</v>
      </c>
      <c r="P127" s="32" t="s">
        <v>338</v>
      </c>
      <c r="Q127" s="32" t="s">
        <v>375</v>
      </c>
      <c r="R127" s="33" t="s">
        <v>137</v>
      </c>
      <c r="S127" s="33"/>
      <c r="T127" s="33"/>
      <c r="U127" s="33"/>
      <c r="V127" s="33"/>
      <c r="W127" s="33"/>
      <c r="X127" s="33"/>
      <c r="Y127" s="33"/>
      <c r="Z127" s="33"/>
      <c r="AA127" s="278"/>
      <c r="AB127" s="279"/>
      <c r="AC127" s="278"/>
      <c r="AD127" s="279"/>
      <c r="AE127" s="278"/>
      <c r="AF127" s="279"/>
      <c r="AG127" s="278"/>
      <c r="AH127" s="279"/>
      <c r="AI127" s="2"/>
      <c r="AJ127" s="18"/>
      <c r="AK127" s="20" t="s">
        <v>31</v>
      </c>
      <c r="AL127" s="25" t="s">
        <v>372</v>
      </c>
      <c r="AM127" s="18"/>
    </row>
    <row r="128" spans="1:39" ht="25.5">
      <c r="A128" s="24"/>
      <c r="B128" s="142" t="s">
        <v>376</v>
      </c>
      <c r="C128" s="50" t="s">
        <v>341</v>
      </c>
      <c r="D128" s="32" t="str">
        <f t="shared" si="30"/>
        <v>_Z</v>
      </c>
      <c r="E128" s="32" t="str">
        <f t="shared" si="30"/>
        <v>_Z</v>
      </c>
      <c r="F128" s="32" t="s">
        <v>98</v>
      </c>
      <c r="G128" s="32" t="str">
        <f t="shared" si="31"/>
        <v>_Z</v>
      </c>
      <c r="H128" s="32" t="s">
        <v>99</v>
      </c>
      <c r="I128" s="32" t="s">
        <v>98</v>
      </c>
      <c r="J128" s="32" t="s">
        <v>98</v>
      </c>
      <c r="K128" s="32" t="s">
        <v>374</v>
      </c>
      <c r="L128" s="32" t="s">
        <v>538</v>
      </c>
      <c r="M128" s="32" t="s">
        <v>154</v>
      </c>
      <c r="N128" s="32" t="s">
        <v>102</v>
      </c>
      <c r="O128" s="32" t="s">
        <v>98</v>
      </c>
      <c r="P128" s="32" t="s">
        <v>338</v>
      </c>
      <c r="Q128" s="32" t="s">
        <v>375</v>
      </c>
      <c r="R128" s="33" t="s">
        <v>105</v>
      </c>
      <c r="S128" s="33"/>
      <c r="T128" s="33"/>
      <c r="U128" s="33"/>
      <c r="V128" s="33"/>
      <c r="W128" s="33"/>
      <c r="X128" s="33"/>
      <c r="Y128" s="33"/>
      <c r="Z128" s="33"/>
      <c r="AA128" s="282"/>
      <c r="AB128" s="283"/>
      <c r="AC128" s="282"/>
      <c r="AD128" s="283"/>
      <c r="AE128" s="282"/>
      <c r="AF128" s="283"/>
      <c r="AG128" s="282"/>
      <c r="AH128" s="283"/>
      <c r="AI128" s="2"/>
      <c r="AJ128" s="18"/>
      <c r="AK128" s="20" t="s">
        <v>31</v>
      </c>
      <c r="AL128" s="25" t="s">
        <v>372</v>
      </c>
      <c r="AM128" s="18"/>
    </row>
    <row r="129" spans="1:39">
      <c r="A129" s="2"/>
      <c r="B129" s="38"/>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18"/>
      <c r="AK129" s="18"/>
      <c r="AL129" s="26"/>
      <c r="AM129" s="18"/>
    </row>
  </sheetData>
  <customSheetViews>
    <customSheetView guid="{6BC124F8-FF32-46A8-9546-0AB2012D915E}" hiddenRows="1" hiddenColumns="1">
      <pageMargins left="0" right="0" top="0" bottom="0" header="0" footer="0"/>
      <pageSetup paperSize="9" orientation="portrait" r:id="rId1"/>
      <headerFooter>
        <oddFooter>&amp;C_x000D_&amp;1#&amp;"Calibri"&amp;10&amp;K0000FF Restricted Use - À usage restreint</oddFooter>
      </headerFooter>
    </customSheetView>
    <customSheetView guid="{2758B649-C343-4294-AF14-7AD56A575A4D}" scale="85">
      <pageMargins left="0" right="0" top="0" bottom="0" header="0" footer="0"/>
      <pageSetup paperSize="9" orientation="portrait" r:id="rId2"/>
      <headerFooter>
        <oddFooter>&amp;C_x000D_&amp;1#&amp;"Calibri"&amp;10&amp;K0000FF Restricted Use - À usage restreint</oddFooter>
      </headerFooter>
    </customSheetView>
  </customSheetViews>
  <mergeCells count="265">
    <mergeCell ref="AC84:AD84"/>
    <mergeCell ref="AE84:AF84"/>
    <mergeCell ref="AG84:AH84"/>
    <mergeCell ref="AE79:AF79"/>
    <mergeCell ref="AG79:AH79"/>
    <mergeCell ref="C89:AH89"/>
    <mergeCell ref="AA94:AB94"/>
    <mergeCell ref="AC94:AD94"/>
    <mergeCell ref="AE94:AF94"/>
    <mergeCell ref="AG94:AH94"/>
    <mergeCell ref="AA88:AB88"/>
    <mergeCell ref="AC88:AD88"/>
    <mergeCell ref="AE88:AF88"/>
    <mergeCell ref="AG88:AH88"/>
    <mergeCell ref="AC99:AD99"/>
    <mergeCell ref="AE99:AF99"/>
    <mergeCell ref="AG99:AH99"/>
    <mergeCell ref="AE95:AF95"/>
    <mergeCell ref="AG95:AH95"/>
    <mergeCell ref="AA59:AB59"/>
    <mergeCell ref="AC59:AD59"/>
    <mergeCell ref="AE59:AF59"/>
    <mergeCell ref="AA83:AB83"/>
    <mergeCell ref="AC83:AD83"/>
    <mergeCell ref="AE83:AF83"/>
    <mergeCell ref="AG83:AH83"/>
    <mergeCell ref="AA67:AB67"/>
    <mergeCell ref="AC67:AD67"/>
    <mergeCell ref="AE67:AF67"/>
    <mergeCell ref="AG67:AH67"/>
    <mergeCell ref="AA78:AB78"/>
    <mergeCell ref="AC78:AD78"/>
    <mergeCell ref="AE78:AF78"/>
    <mergeCell ref="AG78:AH78"/>
    <mergeCell ref="AG59:AH59"/>
    <mergeCell ref="AA60:AB60"/>
    <mergeCell ref="AC60:AD60"/>
    <mergeCell ref="AA84:AB84"/>
    <mergeCell ref="AA72:AB72"/>
    <mergeCell ref="AC72:AD72"/>
    <mergeCell ref="AE72:AF72"/>
    <mergeCell ref="C73:AH73"/>
    <mergeCell ref="AA123:AB123"/>
    <mergeCell ref="AC123:AD123"/>
    <mergeCell ref="AE123:AF123"/>
    <mergeCell ref="AG123:AH123"/>
    <mergeCell ref="AA122:AB122"/>
    <mergeCell ref="AC122:AD122"/>
    <mergeCell ref="AE122:AF122"/>
    <mergeCell ref="AG122:AH122"/>
    <mergeCell ref="AE117:AF117"/>
    <mergeCell ref="AG117:AH117"/>
    <mergeCell ref="AA114:AB114"/>
    <mergeCell ref="AC114:AD114"/>
    <mergeCell ref="AE114:AF114"/>
    <mergeCell ref="AG114:AH114"/>
    <mergeCell ref="AA115:AB115"/>
    <mergeCell ref="AC115:AD115"/>
    <mergeCell ref="AE115:AF115"/>
    <mergeCell ref="AG115:AH115"/>
    <mergeCell ref="AA110:AB110"/>
    <mergeCell ref="AA99:AB99"/>
    <mergeCell ref="AC32:AD32"/>
    <mergeCell ref="AE32:AF32"/>
    <mergeCell ref="AG32:AH32"/>
    <mergeCell ref="AA33:AB33"/>
    <mergeCell ref="AC33:AD33"/>
    <mergeCell ref="AA121:AB121"/>
    <mergeCell ref="AC121:AD121"/>
    <mergeCell ref="AE121:AF121"/>
    <mergeCell ref="AG121:AH121"/>
    <mergeCell ref="AA119:AB119"/>
    <mergeCell ref="AC119:AD119"/>
    <mergeCell ref="AE119:AF119"/>
    <mergeCell ref="AG119:AH119"/>
    <mergeCell ref="AA120:AB120"/>
    <mergeCell ref="AC120:AD120"/>
    <mergeCell ref="AE120:AF120"/>
    <mergeCell ref="AG120:AH120"/>
    <mergeCell ref="AA116:AB116"/>
    <mergeCell ref="AC116:AD116"/>
    <mergeCell ref="AE116:AF116"/>
    <mergeCell ref="AG116:AH116"/>
    <mergeCell ref="AA117:AB117"/>
    <mergeCell ref="AC117:AD117"/>
    <mergeCell ref="AG72:AH72"/>
    <mergeCell ref="AA128:AB128"/>
    <mergeCell ref="AC128:AD128"/>
    <mergeCell ref="AE128:AF128"/>
    <mergeCell ref="AG128:AH128"/>
    <mergeCell ref="AA125:AB125"/>
    <mergeCell ref="AC125:AD125"/>
    <mergeCell ref="AE125:AF125"/>
    <mergeCell ref="AG125:AH125"/>
    <mergeCell ref="AA126:AB126"/>
    <mergeCell ref="AC126:AD126"/>
    <mergeCell ref="AE126:AF126"/>
    <mergeCell ref="AG126:AH126"/>
    <mergeCell ref="AA127:AB127"/>
    <mergeCell ref="AC127:AD127"/>
    <mergeCell ref="AE127:AF127"/>
    <mergeCell ref="AG127:AH127"/>
    <mergeCell ref="AC110:AD110"/>
    <mergeCell ref="AE110:AF110"/>
    <mergeCell ref="AG110:AH110"/>
    <mergeCell ref="AA112:AB112"/>
    <mergeCell ref="AC112:AD112"/>
    <mergeCell ref="AE112:AF112"/>
    <mergeCell ref="AG112:AH112"/>
    <mergeCell ref="AA107:AB107"/>
    <mergeCell ref="AC107:AD107"/>
    <mergeCell ref="AE107:AF107"/>
    <mergeCell ref="AG107:AH107"/>
    <mergeCell ref="AA109:AB109"/>
    <mergeCell ref="AC109:AD109"/>
    <mergeCell ref="AE109:AF109"/>
    <mergeCell ref="AG109:AH109"/>
    <mergeCell ref="AA105:AB105"/>
    <mergeCell ref="AC105:AD105"/>
    <mergeCell ref="AE105:AF105"/>
    <mergeCell ref="AG105:AH105"/>
    <mergeCell ref="AA106:AB106"/>
    <mergeCell ref="AC106:AD106"/>
    <mergeCell ref="AE106:AF106"/>
    <mergeCell ref="AG106:AH106"/>
    <mergeCell ref="AA104:AB104"/>
    <mergeCell ref="AC104:AD104"/>
    <mergeCell ref="AE104:AF104"/>
    <mergeCell ref="AG104:AH104"/>
    <mergeCell ref="AA100:AB100"/>
    <mergeCell ref="AC100:AD100"/>
    <mergeCell ref="AE100:AF100"/>
    <mergeCell ref="AG100:AH100"/>
    <mergeCell ref="AA75:AB75"/>
    <mergeCell ref="AC75:AD75"/>
    <mergeCell ref="AE75:AF75"/>
    <mergeCell ref="AG75:AH75"/>
    <mergeCell ref="AA76:AB76"/>
    <mergeCell ref="AC76:AD76"/>
    <mergeCell ref="AE76:AF76"/>
    <mergeCell ref="AG76:AH76"/>
    <mergeCell ref="AA79:AB79"/>
    <mergeCell ref="AC79:AD79"/>
    <mergeCell ref="AA92:AB92"/>
    <mergeCell ref="AC92:AD92"/>
    <mergeCell ref="AE92:AF92"/>
    <mergeCell ref="AG92:AH92"/>
    <mergeCell ref="AA95:AB95"/>
    <mergeCell ref="AC95:AD95"/>
    <mergeCell ref="AA91:AB91"/>
    <mergeCell ref="AC91:AD91"/>
    <mergeCell ref="AE91:AF91"/>
    <mergeCell ref="AG91:AH91"/>
    <mergeCell ref="AC29:AD29"/>
    <mergeCell ref="AE29:AF29"/>
    <mergeCell ref="AG29:AH29"/>
    <mergeCell ref="AE52:AF52"/>
    <mergeCell ref="AG52:AH52"/>
    <mergeCell ref="AA41:AB41"/>
    <mergeCell ref="AC41:AD41"/>
    <mergeCell ref="AE41:AF41"/>
    <mergeCell ref="AG41:AH41"/>
    <mergeCell ref="AE44:AF44"/>
    <mergeCell ref="AG44:AH44"/>
    <mergeCell ref="AA45:AB45"/>
    <mergeCell ref="AC45:AD45"/>
    <mergeCell ref="AE45:AF45"/>
    <mergeCell ref="AG45:AH45"/>
    <mergeCell ref="AA36:AB36"/>
    <mergeCell ref="AC36:AD36"/>
    <mergeCell ref="AE36:AF36"/>
    <mergeCell ref="AG36:AH36"/>
    <mergeCell ref="AA40:AB40"/>
    <mergeCell ref="AC40:AD40"/>
    <mergeCell ref="AE40:AF40"/>
    <mergeCell ref="AG40:AH40"/>
    <mergeCell ref="AA32:AB32"/>
    <mergeCell ref="AA28:AB28"/>
    <mergeCell ref="AC28:AD28"/>
    <mergeCell ref="AE28:AF28"/>
    <mergeCell ref="AG28:AH28"/>
    <mergeCell ref="AE33:AF33"/>
    <mergeCell ref="AG33:AH33"/>
    <mergeCell ref="AA44:AB44"/>
    <mergeCell ref="AC44:AD44"/>
    <mergeCell ref="AA53:AB53"/>
    <mergeCell ref="AC53:AD53"/>
    <mergeCell ref="AE53:AF53"/>
    <mergeCell ref="AG53:AH53"/>
    <mergeCell ref="C49:AH49"/>
    <mergeCell ref="AA51:AB51"/>
    <mergeCell ref="AC51:AD51"/>
    <mergeCell ref="AE51:AF51"/>
    <mergeCell ref="AG51:AH51"/>
    <mergeCell ref="AA52:AB52"/>
    <mergeCell ref="AC52:AD52"/>
    <mergeCell ref="AA30:AB30"/>
    <mergeCell ref="AC30:AD30"/>
    <mergeCell ref="AE30:AF30"/>
    <mergeCell ref="AG30:AH30"/>
    <mergeCell ref="AA29:AB29"/>
    <mergeCell ref="AA25:AB25"/>
    <mergeCell ref="AC25:AD25"/>
    <mergeCell ref="AE25:AF25"/>
    <mergeCell ref="AG25:AH25"/>
    <mergeCell ref="AA21:AB21"/>
    <mergeCell ref="AC21:AD21"/>
    <mergeCell ref="AE21:AF21"/>
    <mergeCell ref="AG21:AH21"/>
    <mergeCell ref="AA23:AB23"/>
    <mergeCell ref="AC23:AD23"/>
    <mergeCell ref="AE23:AF23"/>
    <mergeCell ref="AG23:AH23"/>
    <mergeCell ref="AA24:AB24"/>
    <mergeCell ref="AC24:AD24"/>
    <mergeCell ref="AE24:AF24"/>
    <mergeCell ref="AG24:AH24"/>
    <mergeCell ref="AA9:AH9"/>
    <mergeCell ref="AA18:AB18"/>
    <mergeCell ref="AC18:AD18"/>
    <mergeCell ref="AE18:AF18"/>
    <mergeCell ref="AG18:AH18"/>
    <mergeCell ref="AA63:AB63"/>
    <mergeCell ref="AC63:AD63"/>
    <mergeCell ref="AE63:AF63"/>
    <mergeCell ref="AG63:AH63"/>
    <mergeCell ref="AA62:AB62"/>
    <mergeCell ref="AC62:AD62"/>
    <mergeCell ref="AE62:AF62"/>
    <mergeCell ref="AA39:AB39"/>
    <mergeCell ref="AC39:AD39"/>
    <mergeCell ref="AE39:AF39"/>
    <mergeCell ref="AG39:AH39"/>
    <mergeCell ref="AA43:AB43"/>
    <mergeCell ref="AC43:AD43"/>
    <mergeCell ref="AE43:AF43"/>
    <mergeCell ref="AG43:AH43"/>
    <mergeCell ref="AG62:AH62"/>
    <mergeCell ref="AA54:AB54"/>
    <mergeCell ref="AC54:AD54"/>
    <mergeCell ref="AE54:AF54"/>
    <mergeCell ref="AG54:AH54"/>
    <mergeCell ref="AA68:AB68"/>
    <mergeCell ref="AC68:AD68"/>
    <mergeCell ref="AE68:AF68"/>
    <mergeCell ref="AG68:AH68"/>
    <mergeCell ref="AE60:AF60"/>
    <mergeCell ref="AG60:AH60"/>
    <mergeCell ref="AA4:AF4"/>
    <mergeCell ref="AA5:AF5"/>
    <mergeCell ref="AA6:AF6"/>
    <mergeCell ref="AA19:AB19"/>
    <mergeCell ref="AC19:AD19"/>
    <mergeCell ref="AE19:AF19"/>
    <mergeCell ref="AG19:AH19"/>
    <mergeCell ref="AA31:AB31"/>
    <mergeCell ref="AC31:AD31"/>
    <mergeCell ref="AE31:AF31"/>
    <mergeCell ref="AG31:AH31"/>
    <mergeCell ref="AA20:AB20"/>
    <mergeCell ref="AC20:AD20"/>
    <mergeCell ref="AE20:AF20"/>
    <mergeCell ref="AG20:AH20"/>
    <mergeCell ref="AA7:AH7"/>
    <mergeCell ref="AA8:AH8"/>
  </mergeCells>
  <conditionalFormatting sqref="AA39:AH41">
    <cfRule type="expression" dxfId="13" priority="8">
      <formula>OR(LEFT(AA$36,2)="(1",LEFT(AA$36,2)="(3",LEFT(AA$36,2)="(a",LEFT(AA$36,2)="(m")</formula>
    </cfRule>
  </conditionalFormatting>
  <conditionalFormatting sqref="AA28:AH33">
    <cfRule type="expression" dxfId="12" priority="11">
      <formula>OR(RIGHT(AA$23,4)="able",RIGHT(AA$23,4)="sing")</formula>
    </cfRule>
  </conditionalFormatting>
  <conditionalFormatting sqref="AA24:AH24">
    <cfRule type="expression" dxfId="11" priority="9">
      <formula>IF(AA$23="",FALSE,LEFT(AA$23,2)&lt;&gt;"(5")</formula>
    </cfRule>
  </conditionalFormatting>
  <conditionalFormatting sqref="AA25:AH25">
    <cfRule type="expression" dxfId="10" priority="10">
      <formula>IF(AA$23="",FALSE,LEFT(AA$23,2)&lt;&gt;"(6")</formula>
    </cfRule>
  </conditionalFormatting>
  <conditionalFormatting sqref="AA43:AH45">
    <cfRule type="expression" dxfId="9" priority="12">
      <formula>OR(LEFT(AA$36,2)="(a",LEFT(AA$36,2)="(m")</formula>
    </cfRule>
  </conditionalFormatting>
  <conditionalFormatting sqref="AA75:AH79 AA81:AH84">
    <cfRule type="expression" dxfId="8" priority="6">
      <formula>AND(AA$72&lt;&gt;"",AA$72&lt;&gt;"Yes")</formula>
    </cfRule>
  </conditionalFormatting>
  <conditionalFormatting sqref="AB75:AH79 AB81:AH84">
    <cfRule type="expression" dxfId="7" priority="7">
      <formula>AND(AA$72&lt;&gt;"",AA$72&lt;&gt;"Yes")</formula>
    </cfRule>
  </conditionalFormatting>
  <conditionalFormatting sqref="AA91:AH95 AA97:AH100">
    <cfRule type="expression" dxfId="6" priority="4">
      <formula>AND(AA$88&lt;&gt;"",AA$88&lt;&gt;"Yes")</formula>
    </cfRule>
  </conditionalFormatting>
  <conditionalFormatting sqref="AB91:AH95 AB97:AH100">
    <cfRule type="expression" dxfId="5" priority="5">
      <formula>AND(AA$88&lt;&gt;"",AA$88&lt;&gt;"Yes")</formula>
    </cfRule>
  </conditionalFormatting>
  <conditionalFormatting sqref="AA110:AH110">
    <cfRule type="expression" dxfId="4" priority="2">
      <formula>AND(AA109&lt;&gt;"",AA109&lt;&gt;"Yes")</formula>
    </cfRule>
  </conditionalFormatting>
  <conditionalFormatting sqref="AA115:AH115 AA117:AH117">
    <cfRule type="expression" dxfId="3" priority="1">
      <formula>AND(AA114&lt;&gt;"",AA114&lt;&gt;"No")</formula>
    </cfRule>
  </conditionalFormatting>
  <dataValidations count="12">
    <dataValidation type="decimal" operator="greaterThan" allowBlank="1" showInputMessage="1" showErrorMessage="1" sqref="AA111 AC111 AE111 AG111 AE65:AE66 AC65:AC66 AA65:AA66 AE81:AE82 AC81:AC82 AA81:AA82 AG81:AG82 AG65:AG66 AE97:AE98 AC97:AC98 AA97:AA98 AG97:AG98" xr:uid="{9B6BBA25-D2B5-4264-83A5-1B40C1E7929A}">
      <formula1>0</formula1>
    </dataValidation>
    <dataValidation type="decimal" allowBlank="1" showInputMessage="1" showErrorMessage="1" sqref="AA61 AC61 AE61 AG61 AA77 AC77 AE77 AG77 AA93 AC93 AE93 AG93" xr:uid="{2EC7193A-B799-4AC1-9EEA-44FD0A624AF2}">
      <formula1>0</formula1>
      <formula2>100</formula2>
    </dataValidation>
    <dataValidation type="list" allowBlank="1" showInputMessage="1" showErrorMessage="1" sqref="AA116:AH116 AA121:AH121 AA119:AH119 AA109:AH109 AA125:AH125 AA127:AH127 AA114:AH114 AA72:AH72 AA42:AH42 AA32:AH32 AA99:AH99 AA67:AH67 AA83:AH83 AA88:AH88" xr:uid="{3104317F-9344-4AD4-A391-287D70FF8987}">
      <formula1>YNAM</formula1>
    </dataValidation>
    <dataValidation type="list" allowBlank="1" showInputMessage="1" showErrorMessage="1" sqref="AA28:AH28" xr:uid="{07511C79-3E90-4827-A7B6-4E08A754D8F3}">
      <formula1>ISCED</formula1>
    </dataValidation>
    <dataValidation type="list" allowBlank="1" showInputMessage="1" showErrorMessage="1" sqref="AA23:AH23" xr:uid="{A2F5A57B-9B71-4485-8518-1BA8DFD03AAF}">
      <formula1>Decision_level</formula1>
    </dataValidation>
    <dataValidation type="list" allowBlank="1" showInputMessage="1" showErrorMessage="1" sqref="AH61 AH93 AH77" xr:uid="{003D78DD-BEF0-40B5-AB8D-6B98C4ACFD02}">
      <formula1>"a,m,xc(1),xc(2),xc(3)"</formula1>
    </dataValidation>
    <dataValidation type="list" allowBlank="1" showInputMessage="1" showErrorMessage="1" sqref="AF61 AF93 AF77" xr:uid="{77F9E255-7089-4C61-96F7-B04F98D77D32}">
      <formula1>"a,m,xc(1),xc(2),xc(4)"</formula1>
    </dataValidation>
    <dataValidation type="list" allowBlank="1" showInputMessage="1" showErrorMessage="1" sqref="AD61 AD93 AD77" xr:uid="{64579DAD-1BFB-4C31-975E-ABCC1AABD004}">
      <formula1>"a,m,xc(1),xc(3),xc(4)"</formula1>
    </dataValidation>
    <dataValidation type="list" allowBlank="1" showInputMessage="1" showErrorMessage="1" sqref="AB61 AB93 AB77" xr:uid="{FB0DABB5-1331-4000-B8F3-0E3175E6A34A}">
      <formula1>"a,m,xc(2),xc(3),xc(4)"</formula1>
    </dataValidation>
    <dataValidation type="list" allowBlank="1" showInputMessage="1" showErrorMessage="1" sqref="AB111 AD111 AF111 AH111 AF65:AF66 AD65:AD66 AB65:AB66 AF81:AF82 AD81:AD82 AB81:AB82 AH81:AH82 AH65:AH66 AF97:AF98 AD97:AD98 AB97:AB98 AH97:AH98" xr:uid="{4FF3D686-5010-4822-97D5-EC3291B81FC7}">
      <formula1>"a,m"</formula1>
    </dataValidation>
    <dataValidation type="list" allowBlank="1" showInputMessage="1" showErrorMessage="1" sqref="AA30:AH30" xr:uid="{7ECE5054-0808-4C9D-9F30-3614AF865F9C}">
      <formula1>EXP_YR</formula1>
    </dataValidation>
    <dataValidation type="list" allowBlank="1" showInputMessage="1" showErrorMessage="1" sqref="AA36:AH36" xr:uid="{F1D2F61F-42D1-46D8-8FBF-22FD10830300}">
      <formula1>Heads_compensation</formula1>
    </dataValidation>
  </dataValidations>
  <pageMargins left="0.7" right="0.7" top="0.75" bottom="0.75" header="0.3" footer="0.3"/>
  <pageSetup paperSize="9" fitToHeight="0" orientation="landscape" r:id="rId3"/>
  <headerFooter>
    <oddFooter>&amp;C_x000D_&amp;1#&amp;"Calibri"&amp;10&amp;K0000FF Restricted Use - À usage restreint</oddFooter>
  </headerFooter>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357124D7-1D22-458D-9FD0-31E77BA07C10}">
          <x14:formula1>
            <xm:f>INDIRECT(VLOOKUP($AA$4,Controls!$B$5:$F$58,5,0))</xm:f>
          </x14:formula1>
          <xm:sqref>AA6:AF6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16574-FCFE-4C34-B719-52043E3DD1EE}">
  <sheetPr codeName="Sheet9">
    <tabColor rgb="FFFFFF00"/>
  </sheetPr>
  <dimension ref="A1:AI49"/>
  <sheetViews>
    <sheetView zoomScaleNormal="100" workbookViewId="0"/>
  </sheetViews>
  <sheetFormatPr defaultColWidth="0" defaultRowHeight="12.75" zeroHeight="1"/>
  <cols>
    <col min="1" max="1" width="2.140625" customWidth="1"/>
    <col min="2" max="2" width="5.28515625" customWidth="1"/>
    <col min="3" max="3" width="73.7109375" customWidth="1"/>
    <col min="4" max="6" width="13.140625" hidden="1" customWidth="1"/>
    <col min="7" max="7" width="11.140625" hidden="1" customWidth="1"/>
    <col min="8" max="8" width="10" hidden="1" customWidth="1"/>
    <col min="9" max="9" width="8.5703125" hidden="1" customWidth="1"/>
    <col min="10" max="11" width="11.140625" hidden="1" customWidth="1"/>
    <col min="12" max="12" width="6.5703125" hidden="1" customWidth="1"/>
    <col min="13" max="13" width="5" hidden="1" customWidth="1"/>
    <col min="14" max="16" width="11.140625" hidden="1" customWidth="1"/>
    <col min="17" max="17" width="13.7109375" hidden="1" customWidth="1"/>
    <col min="18" max="18" width="12.28515625" hidden="1" customWidth="1"/>
    <col min="19" max="26" width="2.28515625" hidden="1" customWidth="1"/>
    <col min="27" max="27" width="28.5703125" customWidth="1"/>
    <col min="28" max="28" width="6.7109375" customWidth="1"/>
    <col min="29" max="29" width="28.5703125" customWidth="1"/>
    <col min="30" max="30" width="5.28515625" customWidth="1"/>
    <col min="31" max="31" width="28.5703125" customWidth="1"/>
    <col min="32" max="32" width="5.28515625" customWidth="1"/>
    <col min="33" max="33" width="28.5703125" customWidth="1"/>
    <col min="34" max="34" width="5.28515625" customWidth="1"/>
    <col min="35" max="35" width="2.140625" customWidth="1"/>
    <col min="36" max="16384" width="8.85546875" hidden="1"/>
  </cols>
  <sheetData>
    <row r="1" spans="1:35" ht="90">
      <c r="A1" s="1"/>
      <c r="B1" s="1"/>
      <c r="C1" s="2"/>
      <c r="D1" s="55"/>
      <c r="E1" s="55"/>
      <c r="F1" s="55"/>
      <c r="G1" s="55"/>
      <c r="H1" s="55"/>
      <c r="I1" s="55"/>
      <c r="J1" s="55"/>
      <c r="K1" s="55"/>
      <c r="L1" s="55"/>
      <c r="M1" s="55"/>
      <c r="N1" s="55"/>
      <c r="O1" s="55"/>
      <c r="P1" s="55"/>
      <c r="Q1" s="55"/>
      <c r="R1" s="55"/>
      <c r="S1" s="55"/>
      <c r="T1" s="55"/>
      <c r="U1" s="55"/>
      <c r="V1" s="55"/>
      <c r="W1" s="55"/>
      <c r="X1" s="55"/>
      <c r="Y1" s="55"/>
      <c r="Z1" s="55"/>
      <c r="AA1" s="2"/>
      <c r="AB1" s="2"/>
      <c r="AC1" s="2"/>
      <c r="AD1" s="2"/>
      <c r="AE1" s="2"/>
      <c r="AF1" s="2"/>
      <c r="AG1" s="2"/>
      <c r="AH1" s="2"/>
      <c r="AI1" s="1"/>
    </row>
    <row r="2" spans="1:35" ht="20.25">
      <c r="A2" s="2"/>
      <c r="B2" s="2"/>
      <c r="C2" s="34" t="s">
        <v>643</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6"/>
      <c r="AI2" s="2"/>
    </row>
    <row r="3" spans="1:35">
      <c r="A3" s="2"/>
      <c r="B3" s="2"/>
      <c r="C3" s="2"/>
      <c r="D3" s="55"/>
      <c r="E3" s="55"/>
      <c r="F3" s="55"/>
      <c r="G3" s="55"/>
      <c r="H3" s="55"/>
      <c r="I3" s="55"/>
      <c r="J3" s="55"/>
      <c r="K3" s="55"/>
      <c r="L3" s="55"/>
      <c r="M3" s="55"/>
      <c r="N3" s="55"/>
      <c r="O3" s="55"/>
      <c r="P3" s="55"/>
      <c r="Q3" s="55"/>
      <c r="R3" s="55"/>
      <c r="S3" s="55"/>
      <c r="T3" s="55"/>
      <c r="U3" s="55"/>
      <c r="V3" s="55"/>
      <c r="W3" s="55"/>
      <c r="X3" s="55"/>
      <c r="Y3" s="55"/>
      <c r="Z3" s="55"/>
      <c r="AA3" s="2"/>
      <c r="AB3" s="2"/>
      <c r="AC3" s="2"/>
      <c r="AD3" s="2"/>
      <c r="AE3" s="2"/>
      <c r="AF3" s="2"/>
      <c r="AG3" s="2"/>
      <c r="AH3" s="2"/>
      <c r="AI3" s="2"/>
    </row>
    <row r="4" spans="1:35">
      <c r="A4" s="2"/>
      <c r="B4" s="2"/>
      <c r="C4" s="121" t="s">
        <v>66</v>
      </c>
      <c r="D4" s="32" t="str">
        <f>IFERROR(INDEX(Controls!$C$5:$C$58,MATCH($AA$4,Controls!$B$5:$B$58,0)),"_Z")</f>
        <v>_Z</v>
      </c>
      <c r="E4" s="32" t="str">
        <f>IFERROR(INDEX(Controls!$D$5:$D$58,MATCH($AA$4,Controls!$B$5:$B$58,0)),"_Z")</f>
        <v>_Z</v>
      </c>
      <c r="F4" s="55"/>
      <c r="G4" s="55"/>
      <c r="H4" s="55"/>
      <c r="I4" s="55"/>
      <c r="J4" s="55"/>
      <c r="K4" s="55"/>
      <c r="L4" s="55"/>
      <c r="M4" s="55"/>
      <c r="N4" s="55"/>
      <c r="O4" s="55"/>
      <c r="P4" s="55"/>
      <c r="Q4" s="55"/>
      <c r="R4" s="55"/>
      <c r="S4" s="55"/>
      <c r="T4" s="55"/>
      <c r="U4" s="55"/>
      <c r="V4" s="55"/>
      <c r="W4" s="55"/>
      <c r="X4" s="55"/>
      <c r="Y4" s="55"/>
      <c r="Z4" s="55"/>
      <c r="AA4" s="339" t="str">
        <f>Teacher1!$AA$4&amp;""</f>
        <v/>
      </c>
      <c r="AB4" s="339"/>
      <c r="AC4" s="339"/>
      <c r="AD4" s="339"/>
      <c r="AE4" s="339"/>
      <c r="AF4" s="339"/>
      <c r="AG4" s="2"/>
      <c r="AH4" s="2"/>
      <c r="AI4" s="2"/>
    </row>
    <row r="5" spans="1:35">
      <c r="A5" s="2"/>
      <c r="B5" s="2"/>
      <c r="C5" s="121" t="s">
        <v>67</v>
      </c>
      <c r="D5" s="55"/>
      <c r="E5" s="55"/>
      <c r="F5" s="32" t="str">
        <f>IFERROR(LEFT(INDEX(Controls!$E$5:$E$58,MATCH($AA$4,Controls!$B$5:$B$58,0)),3),"_Z")</f>
        <v>_Z</v>
      </c>
      <c r="G5" s="55"/>
      <c r="H5" s="55"/>
      <c r="I5" s="55"/>
      <c r="J5" s="55"/>
      <c r="K5" s="55"/>
      <c r="L5" s="55"/>
      <c r="M5" s="55"/>
      <c r="N5" s="55"/>
      <c r="O5" s="55"/>
      <c r="P5" s="55"/>
      <c r="Q5" s="55"/>
      <c r="R5" s="55"/>
      <c r="S5" s="55"/>
      <c r="T5" s="55"/>
      <c r="U5" s="55"/>
      <c r="V5" s="55"/>
      <c r="W5" s="55"/>
      <c r="X5" s="55"/>
      <c r="Y5" s="55"/>
      <c r="Z5" s="55"/>
      <c r="AA5" s="339" t="str">
        <f>Teacher1!$AA$5&amp;""</f>
        <v/>
      </c>
      <c r="AB5" s="339"/>
      <c r="AC5" s="339"/>
      <c r="AD5" s="339"/>
      <c r="AE5" s="339"/>
      <c r="AF5" s="339"/>
      <c r="AG5" s="2"/>
      <c r="AH5" s="2"/>
      <c r="AI5" s="2"/>
    </row>
    <row r="6" spans="1:35">
      <c r="A6" s="2"/>
      <c r="B6" s="2"/>
      <c r="C6" s="121" t="s">
        <v>69</v>
      </c>
      <c r="D6" s="55"/>
      <c r="E6" s="55"/>
      <c r="F6" s="55"/>
      <c r="G6" s="32" t="str">
        <f>IF($AA$6="","_Z",LEFT($AA$6,2)&amp;RIGHT($AA$6,2))</f>
        <v>_Z</v>
      </c>
      <c r="H6" s="55"/>
      <c r="I6" s="55"/>
      <c r="J6" s="55"/>
      <c r="K6" s="55"/>
      <c r="L6" s="55"/>
      <c r="M6" s="55"/>
      <c r="N6" s="55"/>
      <c r="O6" s="55"/>
      <c r="P6" s="55"/>
      <c r="Q6" s="55"/>
      <c r="R6" s="55"/>
      <c r="S6" s="55"/>
      <c r="T6" s="55"/>
      <c r="U6" s="55"/>
      <c r="V6" s="55"/>
      <c r="W6" s="55"/>
      <c r="X6" s="55"/>
      <c r="Y6" s="55"/>
      <c r="Z6" s="55"/>
      <c r="AA6" s="295"/>
      <c r="AB6" s="295"/>
      <c r="AC6" s="295"/>
      <c r="AD6" s="295"/>
      <c r="AE6" s="295"/>
      <c r="AF6" s="295"/>
      <c r="AG6" s="2"/>
      <c r="AH6" s="2"/>
      <c r="AI6" s="2"/>
    </row>
    <row r="7" spans="1:35" hidden="1">
      <c r="A7" s="55"/>
      <c r="B7" s="55"/>
      <c r="C7" s="55"/>
      <c r="D7" s="30" t="str">
        <f>Teacher2!D$7</f>
        <v>REF_AREA_ISO2</v>
      </c>
      <c r="E7" s="30" t="str">
        <f>Teacher2!E$7</f>
        <v>REF_AREA_ISO3</v>
      </c>
      <c r="F7" s="30" t="str">
        <f>Teacher2!F$7</f>
        <v>CURRENCY</v>
      </c>
      <c r="G7" s="30" t="str">
        <f>Teacher2!G$7</f>
        <v>REF_PERIOD</v>
      </c>
      <c r="H7" s="30" t="str">
        <f>Teacher2!H$7</f>
        <v>MEASURE</v>
      </c>
      <c r="I7" s="30" t="str">
        <f>Teacher2!I$7</f>
        <v>UNIT_MEASURE</v>
      </c>
      <c r="J7" s="30" t="str">
        <f>Teacher2!J$7</f>
        <v>STATISTICAL_OPERATION</v>
      </c>
      <c r="K7" s="30" t="str">
        <f>Teacher2!K$7</f>
        <v>INST_TYPE_EDU</v>
      </c>
      <c r="L7" s="30" t="str">
        <f>Teacher2!L$7</f>
        <v>AGE</v>
      </c>
      <c r="M7" s="30" t="str">
        <f>Teacher2!M$7</f>
        <v>SEX</v>
      </c>
      <c r="N7" s="30" t="str">
        <f>Teacher2!N$7</f>
        <v>PERS_TYPE</v>
      </c>
      <c r="O7" s="30" t="str">
        <f>Teacher2!O$7</f>
        <v>PRICE_BASE</v>
      </c>
      <c r="P7" s="30" t="str">
        <f>Teacher2!P$7</f>
        <v>METADATA_TOPIC</v>
      </c>
      <c r="Q7" s="30" t="str">
        <f>Teacher2!Q$7</f>
        <v>METADATA</v>
      </c>
      <c r="R7" s="30" t="str">
        <f>Teacher2!R$7</f>
        <v>DATATYPE</v>
      </c>
      <c r="S7" s="30" t="str">
        <f>Teacher2!S$7</f>
        <v>EMPTY_01</v>
      </c>
      <c r="T7" s="30" t="str">
        <f>Teacher2!T$7</f>
        <v>EMPTY_02</v>
      </c>
      <c r="U7" s="30" t="str">
        <f>Teacher2!U$7</f>
        <v>EMPTY_03</v>
      </c>
      <c r="V7" s="30" t="str">
        <f>Teacher2!V$7</f>
        <v>EMPTY_04</v>
      </c>
      <c r="W7" s="30" t="str">
        <f>Teacher2!W$7</f>
        <v>EMPTY_05</v>
      </c>
      <c r="X7" s="30" t="str">
        <f>Teacher2!X$7</f>
        <v>EMPTY_06</v>
      </c>
      <c r="Y7" s="30" t="str">
        <f>Teacher2!Y$7</f>
        <v>EMPTY_07</v>
      </c>
      <c r="Z7" s="30" t="str">
        <f>Teacher2!Z$7</f>
        <v>EMPTY_08</v>
      </c>
      <c r="AA7" s="336" t="s">
        <v>95</v>
      </c>
      <c r="AB7" s="337"/>
      <c r="AC7" s="337"/>
      <c r="AD7" s="337"/>
      <c r="AE7" s="337"/>
      <c r="AF7" s="337"/>
      <c r="AG7" s="337"/>
      <c r="AH7" s="337"/>
      <c r="AI7" s="55"/>
    </row>
    <row r="8" spans="1:35" ht="43.5" customHeight="1">
      <c r="A8" s="14"/>
      <c r="B8" s="37" t="s">
        <v>96</v>
      </c>
      <c r="C8" s="121" t="s">
        <v>106</v>
      </c>
      <c r="D8" s="32" t="str">
        <f t="shared" ref="D8:E9" si="0">D$4</f>
        <v>_Z</v>
      </c>
      <c r="E8" s="32" t="str">
        <f t="shared" si="0"/>
        <v>_Z</v>
      </c>
      <c r="F8" s="32" t="str">
        <f t="shared" ref="F8:F9" si="1">F$5</f>
        <v>_Z</v>
      </c>
      <c r="G8" s="32" t="str">
        <f t="shared" ref="G8:G9" si="2">G$6</f>
        <v>_Z</v>
      </c>
      <c r="H8" s="32" t="s">
        <v>406</v>
      </c>
      <c r="I8" s="32" t="s">
        <v>98</v>
      </c>
      <c r="J8" s="32" t="s">
        <v>98</v>
      </c>
      <c r="K8" s="32" t="s">
        <v>100</v>
      </c>
      <c r="L8" s="32" t="s">
        <v>98</v>
      </c>
      <c r="M8" s="32" t="s">
        <v>98</v>
      </c>
      <c r="N8" s="32" t="s">
        <v>538</v>
      </c>
      <c r="O8" s="32" t="s">
        <v>98</v>
      </c>
      <c r="P8" s="32" t="s">
        <v>103</v>
      </c>
      <c r="Q8" s="32" t="s">
        <v>104</v>
      </c>
      <c r="R8" s="33" t="s">
        <v>105</v>
      </c>
      <c r="S8" s="33"/>
      <c r="T8" s="33"/>
      <c r="U8" s="33"/>
      <c r="V8" s="33"/>
      <c r="W8" s="33"/>
      <c r="X8" s="33"/>
      <c r="Y8" s="33"/>
      <c r="Z8" s="33"/>
      <c r="AA8" s="282"/>
      <c r="AB8" s="296"/>
      <c r="AC8" s="296"/>
      <c r="AD8" s="296"/>
      <c r="AE8" s="296"/>
      <c r="AF8" s="296"/>
      <c r="AG8" s="296"/>
      <c r="AH8" s="283"/>
      <c r="AI8" s="2"/>
    </row>
    <row r="9" spans="1:35" ht="42" customHeight="1">
      <c r="A9" s="14"/>
      <c r="B9" s="37" t="s">
        <v>107</v>
      </c>
      <c r="C9" s="121" t="s">
        <v>108</v>
      </c>
      <c r="D9" s="32" t="str">
        <f t="shared" si="0"/>
        <v>_Z</v>
      </c>
      <c r="E9" s="32" t="str">
        <f t="shared" si="0"/>
        <v>_Z</v>
      </c>
      <c r="F9" s="32" t="str">
        <f t="shared" si="1"/>
        <v>_Z</v>
      </c>
      <c r="G9" s="32" t="str">
        <f t="shared" si="2"/>
        <v>_Z</v>
      </c>
      <c r="H9" s="32" t="s">
        <v>406</v>
      </c>
      <c r="I9" s="32" t="s">
        <v>98</v>
      </c>
      <c r="J9" s="32" t="s">
        <v>98</v>
      </c>
      <c r="K9" s="32" t="s">
        <v>100</v>
      </c>
      <c r="L9" s="32" t="s">
        <v>98</v>
      </c>
      <c r="M9" s="32" t="s">
        <v>98</v>
      </c>
      <c r="N9" s="32" t="s">
        <v>538</v>
      </c>
      <c r="O9" s="32" t="s">
        <v>98</v>
      </c>
      <c r="P9" s="32" t="s">
        <v>109</v>
      </c>
      <c r="Q9" s="32" t="s">
        <v>104</v>
      </c>
      <c r="R9" s="33" t="s">
        <v>105</v>
      </c>
      <c r="S9" s="33"/>
      <c r="T9" s="33"/>
      <c r="U9" s="33"/>
      <c r="V9" s="33"/>
      <c r="W9" s="33"/>
      <c r="X9" s="33"/>
      <c r="Y9" s="33"/>
      <c r="Z9" s="33"/>
      <c r="AA9" s="282"/>
      <c r="AB9" s="296"/>
      <c r="AC9" s="296"/>
      <c r="AD9" s="296"/>
      <c r="AE9" s="296"/>
      <c r="AF9" s="296"/>
      <c r="AG9" s="296"/>
      <c r="AH9" s="283"/>
      <c r="AI9" s="2"/>
    </row>
    <row r="10" spans="1:35">
      <c r="A10" s="2"/>
      <c r="B10" s="2"/>
      <c r="C10" s="2"/>
      <c r="D10" s="55"/>
      <c r="E10" s="55"/>
      <c r="F10" s="55"/>
      <c r="G10" s="55"/>
      <c r="H10" s="55"/>
      <c r="I10" s="55"/>
      <c r="J10" s="55"/>
      <c r="K10" s="55"/>
      <c r="L10" s="55"/>
      <c r="M10" s="55"/>
      <c r="N10" s="55"/>
      <c r="O10" s="55"/>
      <c r="P10" s="55"/>
      <c r="Q10" s="55"/>
      <c r="R10" s="55"/>
      <c r="S10" s="55"/>
      <c r="T10" s="55"/>
      <c r="U10" s="55"/>
      <c r="V10" s="55"/>
      <c r="W10" s="55"/>
      <c r="X10" s="55"/>
      <c r="Y10" s="55"/>
      <c r="Z10" s="55"/>
      <c r="AA10" s="2"/>
      <c r="AB10" s="2"/>
      <c r="AC10" s="2"/>
      <c r="AD10" s="2"/>
      <c r="AE10" s="2"/>
      <c r="AF10" s="2"/>
      <c r="AG10" s="2"/>
      <c r="AH10" s="2"/>
      <c r="AI10" s="2"/>
    </row>
    <row r="11" spans="1:35" ht="15.75">
      <c r="A11" s="2"/>
      <c r="B11" s="2"/>
      <c r="C11" s="146" t="s">
        <v>539</v>
      </c>
      <c r="D11" s="55"/>
      <c r="E11" s="55"/>
      <c r="F11" s="55"/>
      <c r="G11" s="55"/>
      <c r="H11" s="55"/>
      <c r="I11" s="55"/>
      <c r="J11" s="55"/>
      <c r="K11" s="55"/>
      <c r="L11" s="55"/>
      <c r="M11" s="55"/>
      <c r="N11" s="55"/>
      <c r="O11" s="55"/>
      <c r="P11" s="55"/>
      <c r="Q11" s="55"/>
      <c r="R11" s="55"/>
      <c r="S11" s="55"/>
      <c r="T11" s="55"/>
      <c r="U11" s="55"/>
      <c r="V11" s="55"/>
      <c r="W11" s="55"/>
      <c r="X11" s="55"/>
      <c r="Y11" s="55"/>
      <c r="Z11" s="55"/>
      <c r="AA11" s="2"/>
      <c r="AB11" s="2"/>
      <c r="AC11" s="2"/>
      <c r="AD11" s="2"/>
      <c r="AE11" s="2"/>
      <c r="AF11" s="2"/>
      <c r="AG11" s="2"/>
      <c r="AH11" s="2"/>
      <c r="AI11" s="2"/>
    </row>
    <row r="12" spans="1:35">
      <c r="A12" s="2"/>
      <c r="B12" s="2"/>
      <c r="C12" s="2"/>
      <c r="D12" s="55"/>
      <c r="E12" s="55"/>
      <c r="F12" s="55"/>
      <c r="G12" s="55"/>
      <c r="H12" s="55"/>
      <c r="I12" s="55"/>
      <c r="J12" s="55"/>
      <c r="K12" s="55"/>
      <c r="L12" s="55"/>
      <c r="M12" s="55"/>
      <c r="N12" s="55"/>
      <c r="O12" s="55"/>
      <c r="P12" s="55"/>
      <c r="Q12" s="55"/>
      <c r="R12" s="55"/>
      <c r="S12" s="55"/>
      <c r="T12" s="55"/>
      <c r="U12" s="55"/>
      <c r="V12" s="55"/>
      <c r="W12" s="55"/>
      <c r="X12" s="55"/>
      <c r="Y12" s="55"/>
      <c r="Z12" s="55"/>
      <c r="AA12" s="2"/>
      <c r="AB12" s="2"/>
      <c r="AC12" s="2"/>
      <c r="AD12" s="2"/>
      <c r="AE12" s="2"/>
      <c r="AF12" s="2"/>
      <c r="AG12" s="2"/>
      <c r="AH12" s="2"/>
      <c r="AI12" s="2"/>
    </row>
    <row r="13" spans="1:35">
      <c r="A13" s="2"/>
      <c r="B13" s="2"/>
      <c r="C13" s="130" t="s">
        <v>111</v>
      </c>
      <c r="D13" s="55"/>
      <c r="E13" s="55"/>
      <c r="F13" s="55"/>
      <c r="G13" s="55"/>
      <c r="H13" s="55"/>
      <c r="I13" s="55"/>
      <c r="J13" s="55"/>
      <c r="K13" s="55"/>
      <c r="L13" s="55"/>
      <c r="M13" s="55"/>
      <c r="N13" s="55"/>
      <c r="O13" s="55"/>
      <c r="P13" s="55"/>
      <c r="Q13" s="55"/>
      <c r="R13" s="55"/>
      <c r="S13" s="55"/>
      <c r="T13" s="55"/>
      <c r="U13" s="55"/>
      <c r="V13" s="55"/>
      <c r="W13" s="55"/>
      <c r="X13" s="55"/>
      <c r="Y13" s="55"/>
      <c r="Z13" s="55"/>
      <c r="AA13" s="2"/>
      <c r="AB13" s="2"/>
      <c r="AC13" s="2"/>
      <c r="AD13" s="2"/>
      <c r="AE13" s="2"/>
      <c r="AF13" s="2"/>
      <c r="AG13" s="2"/>
      <c r="AH13" s="2"/>
      <c r="AI13" s="2"/>
    </row>
    <row r="14" spans="1:35" hidden="1">
      <c r="A14" s="55"/>
      <c r="B14" s="55"/>
      <c r="C14" s="55"/>
      <c r="D14" s="30" t="str">
        <f>Teacher2!D$7</f>
        <v>REF_AREA_ISO2</v>
      </c>
      <c r="E14" s="30" t="str">
        <f>Teacher2!E$7</f>
        <v>REF_AREA_ISO3</v>
      </c>
      <c r="F14" s="30" t="str">
        <f>Teacher2!F$7</f>
        <v>CURRENCY</v>
      </c>
      <c r="G14" s="30" t="str">
        <f>Teacher2!G$7</f>
        <v>REF_PERIOD</v>
      </c>
      <c r="H14" s="30" t="str">
        <f>Teacher2!H$7</f>
        <v>MEASURE</v>
      </c>
      <c r="I14" s="30" t="str">
        <f>Teacher2!I$7</f>
        <v>UNIT_MEASURE</v>
      </c>
      <c r="J14" s="30" t="str">
        <f>Teacher2!J$7</f>
        <v>STATISTICAL_OPERATION</v>
      </c>
      <c r="K14" s="30" t="str">
        <f>Teacher2!K$7</f>
        <v>INST_TYPE_EDU</v>
      </c>
      <c r="L14" s="30" t="str">
        <f>Teacher2!L$7</f>
        <v>AGE</v>
      </c>
      <c r="M14" s="30" t="str">
        <f>Teacher2!M$7</f>
        <v>SEX</v>
      </c>
      <c r="N14" s="30" t="str">
        <f>Teacher2!N$7</f>
        <v>PERS_TYPE</v>
      </c>
      <c r="O14" s="30" t="str">
        <f>Teacher2!O$7</f>
        <v>PRICE_BASE</v>
      </c>
      <c r="P14" s="30" t="str">
        <f>Teacher2!P$7</f>
        <v>METADATA_TOPIC</v>
      </c>
      <c r="Q14" s="30" t="str">
        <f>Teacher2!Q$7</f>
        <v>METADATA</v>
      </c>
      <c r="R14" s="30" t="str">
        <f>Teacher2!R$7</f>
        <v>DATATYPE</v>
      </c>
      <c r="S14" s="30" t="str">
        <f>Teacher2!S$7</f>
        <v>EMPTY_01</v>
      </c>
      <c r="T14" s="30" t="str">
        <f>Teacher2!T$7</f>
        <v>EMPTY_02</v>
      </c>
      <c r="U14" s="30" t="str">
        <f>Teacher2!U$7</f>
        <v>EMPTY_03</v>
      </c>
      <c r="V14" s="30" t="str">
        <f>Teacher2!V$7</f>
        <v>EMPTY_04</v>
      </c>
      <c r="W14" s="30" t="str">
        <f>Teacher2!W$7</f>
        <v>EMPTY_05</v>
      </c>
      <c r="X14" s="30" t="str">
        <f>Teacher2!X$7</f>
        <v>EMPTY_06</v>
      </c>
      <c r="Y14" s="30" t="str">
        <f>Teacher2!Y$7</f>
        <v>EMPTY_07</v>
      </c>
      <c r="Z14" s="30" t="str">
        <f>Teacher2!Z$7</f>
        <v>EMPTY_08</v>
      </c>
      <c r="AA14" s="31" t="s">
        <v>112</v>
      </c>
      <c r="AB14" s="31" t="s">
        <v>113</v>
      </c>
      <c r="AC14" s="31" t="s">
        <v>114</v>
      </c>
      <c r="AD14" s="31" t="s">
        <v>115</v>
      </c>
      <c r="AE14" s="31" t="s">
        <v>116</v>
      </c>
      <c r="AF14" s="31" t="s">
        <v>117</v>
      </c>
      <c r="AG14" s="31" t="s">
        <v>118</v>
      </c>
      <c r="AH14" s="31" t="s">
        <v>119</v>
      </c>
      <c r="AI14" s="2"/>
    </row>
    <row r="15" spans="1:35" s="164" customFormat="1" ht="5.25">
      <c r="A15" s="161"/>
      <c r="B15" s="161"/>
      <c r="C15" s="161"/>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1"/>
      <c r="AB15" s="161"/>
      <c r="AC15" s="161"/>
      <c r="AD15" s="161"/>
      <c r="AE15" s="161"/>
      <c r="AF15" s="161"/>
      <c r="AG15" s="161"/>
      <c r="AH15" s="161"/>
      <c r="AI15" s="161"/>
    </row>
    <row r="16" spans="1:35" ht="18">
      <c r="A16" s="2"/>
      <c r="B16" s="38"/>
      <c r="C16" s="149" t="s">
        <v>644</v>
      </c>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11"/>
      <c r="AB16" s="111"/>
      <c r="AC16" s="111"/>
      <c r="AD16" s="111"/>
      <c r="AE16" s="111"/>
      <c r="AF16" s="111"/>
      <c r="AG16" s="111"/>
      <c r="AH16" s="112"/>
      <c r="AI16" s="2"/>
    </row>
    <row r="17" spans="1:35">
      <c r="A17" s="2"/>
      <c r="B17" s="38"/>
      <c r="C17" s="2"/>
      <c r="D17" s="55"/>
      <c r="E17" s="55"/>
      <c r="F17" s="55"/>
      <c r="G17" s="55"/>
      <c r="H17" s="55"/>
      <c r="I17" s="55"/>
      <c r="J17" s="55"/>
      <c r="K17" s="55"/>
      <c r="L17" s="55"/>
      <c r="M17" s="55"/>
      <c r="N17" s="55"/>
      <c r="O17" s="55"/>
      <c r="P17" s="55"/>
      <c r="Q17" s="55"/>
      <c r="R17" s="55"/>
      <c r="S17" s="55"/>
      <c r="T17" s="55"/>
      <c r="U17" s="55"/>
      <c r="V17" s="55"/>
      <c r="W17" s="55"/>
      <c r="X17" s="55"/>
      <c r="Y17" s="55"/>
      <c r="Z17" s="55"/>
      <c r="AA17" s="2"/>
      <c r="AB17" s="2"/>
      <c r="AC17" s="2"/>
      <c r="AD17" s="2"/>
      <c r="AE17" s="2"/>
      <c r="AF17" s="2"/>
      <c r="AG17" s="2"/>
      <c r="AH17" s="2"/>
      <c r="AI17" s="2"/>
    </row>
    <row r="18" spans="1:35">
      <c r="A18" s="2"/>
      <c r="B18" s="2"/>
      <c r="C18" s="2"/>
      <c r="D18" s="55"/>
      <c r="E18" s="55"/>
      <c r="F18" s="55"/>
      <c r="G18" s="55"/>
      <c r="H18" s="55"/>
      <c r="I18" s="55"/>
      <c r="J18" s="55"/>
      <c r="K18" s="55"/>
      <c r="L18" s="55"/>
      <c r="M18" s="55"/>
      <c r="N18" s="55"/>
      <c r="O18" s="55"/>
      <c r="P18" s="55"/>
      <c r="Q18" s="55"/>
      <c r="R18" s="55"/>
      <c r="S18" s="55"/>
      <c r="T18" s="55"/>
      <c r="U18" s="55"/>
      <c r="V18" s="55"/>
      <c r="W18" s="55"/>
      <c r="X18" s="55"/>
      <c r="Y18" s="55"/>
      <c r="Z18" s="55"/>
      <c r="AA18" s="280" t="s">
        <v>122</v>
      </c>
      <c r="AB18" s="281"/>
      <c r="AC18" s="280" t="s">
        <v>123</v>
      </c>
      <c r="AD18" s="281"/>
      <c r="AE18" s="280" t="s">
        <v>124</v>
      </c>
      <c r="AF18" s="281"/>
      <c r="AG18" s="280" t="s">
        <v>125</v>
      </c>
      <c r="AH18" s="281"/>
      <c r="AI18" s="2"/>
    </row>
    <row r="19" spans="1:35">
      <c r="A19" s="2"/>
      <c r="B19" s="2"/>
      <c r="C19" s="2"/>
      <c r="D19" s="55"/>
      <c r="E19" s="55"/>
      <c r="F19" s="55"/>
      <c r="G19" s="55"/>
      <c r="H19" s="55"/>
      <c r="I19" s="55"/>
      <c r="J19" s="55"/>
      <c r="K19" s="55"/>
      <c r="L19" s="55"/>
      <c r="M19" s="55"/>
      <c r="N19" s="55"/>
      <c r="O19" s="55"/>
      <c r="P19" s="55"/>
      <c r="Q19" s="55"/>
      <c r="R19" s="55"/>
      <c r="S19" s="55"/>
      <c r="T19" s="55"/>
      <c r="U19" s="55"/>
      <c r="V19" s="55"/>
      <c r="W19" s="55"/>
      <c r="X19" s="55"/>
      <c r="Y19" s="55"/>
      <c r="Z19" s="55"/>
      <c r="AA19" s="287" t="s">
        <v>126</v>
      </c>
      <c r="AB19" s="288"/>
      <c r="AC19" s="287" t="s">
        <v>127</v>
      </c>
      <c r="AD19" s="288"/>
      <c r="AE19" s="287" t="s">
        <v>128</v>
      </c>
      <c r="AF19" s="288"/>
      <c r="AG19" s="287" t="s">
        <v>129</v>
      </c>
      <c r="AH19" s="288"/>
      <c r="AI19" s="2"/>
    </row>
    <row r="20" spans="1:35">
      <c r="A20" s="2"/>
      <c r="B20" s="2"/>
      <c r="C20" s="2"/>
      <c r="D20" s="55"/>
      <c r="E20" s="55"/>
      <c r="F20" s="55"/>
      <c r="G20" s="55"/>
      <c r="H20" s="55"/>
      <c r="I20" s="55"/>
      <c r="J20" s="55"/>
      <c r="K20" s="55"/>
      <c r="L20" s="55"/>
      <c r="M20" s="55"/>
      <c r="N20" s="55"/>
      <c r="O20" s="55"/>
      <c r="P20" s="55"/>
      <c r="Q20" s="55"/>
      <c r="R20" s="55"/>
      <c r="S20" s="55"/>
      <c r="T20" s="55"/>
      <c r="U20" s="55"/>
      <c r="V20" s="55"/>
      <c r="W20" s="55"/>
      <c r="X20" s="55"/>
      <c r="Y20" s="55"/>
      <c r="Z20" s="55"/>
      <c r="AA20" s="289" t="s">
        <v>131</v>
      </c>
      <c r="AB20" s="290"/>
      <c r="AC20" s="289" t="s">
        <v>132</v>
      </c>
      <c r="AD20" s="290"/>
      <c r="AE20" s="289" t="s">
        <v>133</v>
      </c>
      <c r="AF20" s="290"/>
      <c r="AG20" s="289" t="s">
        <v>133</v>
      </c>
      <c r="AH20" s="290"/>
      <c r="AI20" s="2"/>
    </row>
    <row r="21" spans="1:35">
      <c r="A21" s="2"/>
      <c r="B21" s="2"/>
      <c r="C21" s="2"/>
      <c r="D21" s="55"/>
      <c r="E21" s="55"/>
      <c r="F21" s="55"/>
      <c r="G21" s="55"/>
      <c r="H21" s="55"/>
      <c r="I21" s="55"/>
      <c r="J21" s="55"/>
      <c r="K21" s="55"/>
      <c r="L21" s="55"/>
      <c r="M21" s="55"/>
      <c r="N21" s="55"/>
      <c r="O21" s="55"/>
      <c r="P21" s="55"/>
      <c r="Q21" s="55"/>
      <c r="R21" s="55"/>
      <c r="S21" s="55"/>
      <c r="T21" s="55"/>
      <c r="U21" s="55"/>
      <c r="V21" s="55"/>
      <c r="W21" s="55"/>
      <c r="X21" s="55"/>
      <c r="Y21" s="55"/>
      <c r="Z21" s="55"/>
      <c r="AA21" s="291">
        <v>1</v>
      </c>
      <c r="AB21" s="291"/>
      <c r="AC21" s="291">
        <v>2</v>
      </c>
      <c r="AD21" s="291"/>
      <c r="AE21" s="291">
        <v>3</v>
      </c>
      <c r="AF21" s="291"/>
      <c r="AG21" s="291">
        <v>4</v>
      </c>
      <c r="AH21" s="291"/>
      <c r="AI21" s="2"/>
    </row>
    <row r="22" spans="1:35" ht="25.5">
      <c r="A22" s="136"/>
      <c r="B22" s="37"/>
      <c r="C22" s="170" t="s">
        <v>645</v>
      </c>
      <c r="D22" s="57"/>
      <c r="E22" s="57"/>
      <c r="F22" s="57"/>
      <c r="G22" s="57"/>
      <c r="H22" s="57"/>
      <c r="I22" s="57"/>
      <c r="J22" s="57"/>
      <c r="K22" s="57"/>
      <c r="L22" s="57"/>
      <c r="M22" s="57"/>
      <c r="N22" s="57"/>
      <c r="O22" s="57"/>
      <c r="P22" s="57"/>
      <c r="Q22" s="57"/>
      <c r="R22" s="57"/>
      <c r="S22" s="57"/>
      <c r="T22" s="57"/>
      <c r="U22" s="57"/>
      <c r="V22" s="57"/>
      <c r="W22" s="57"/>
      <c r="X22" s="57"/>
      <c r="Y22" s="57"/>
      <c r="Z22" s="57"/>
      <c r="AA22" s="15"/>
      <c r="AB22" s="15"/>
      <c r="AC22" s="15"/>
      <c r="AD22" s="15"/>
      <c r="AE22" s="15"/>
      <c r="AF22" s="15"/>
      <c r="AG22" s="15"/>
      <c r="AH22" s="15"/>
      <c r="AI22" s="2"/>
    </row>
    <row r="23" spans="1:35">
      <c r="A23" s="2"/>
      <c r="B23" s="142" t="s">
        <v>151</v>
      </c>
      <c r="C23" s="129" t="s">
        <v>646</v>
      </c>
      <c r="D23" s="32" t="str">
        <f t="shared" ref="D23:E29" si="3">D$4</f>
        <v>_Z</v>
      </c>
      <c r="E23" s="32" t="str">
        <f t="shared" si="3"/>
        <v>_Z</v>
      </c>
      <c r="F23" s="32" t="str">
        <f t="shared" ref="F23:F29" si="4">F$5</f>
        <v>_Z</v>
      </c>
      <c r="G23" s="32" t="str">
        <f t="shared" ref="G23:G29" si="5">G$6</f>
        <v>_Z</v>
      </c>
      <c r="H23" s="32" t="s">
        <v>406</v>
      </c>
      <c r="I23" s="32" t="s">
        <v>177</v>
      </c>
      <c r="J23" s="32" t="s">
        <v>173</v>
      </c>
      <c r="K23" s="32" t="s">
        <v>100</v>
      </c>
      <c r="L23" s="32" t="s">
        <v>410</v>
      </c>
      <c r="M23" s="32" t="s">
        <v>102</v>
      </c>
      <c r="N23" s="32" t="s">
        <v>538</v>
      </c>
      <c r="O23" s="32" t="s">
        <v>411</v>
      </c>
      <c r="P23" s="32" t="s">
        <v>98</v>
      </c>
      <c r="Q23" s="32" t="s">
        <v>98</v>
      </c>
      <c r="R23" s="32" t="s">
        <v>168</v>
      </c>
      <c r="S23" s="33"/>
      <c r="T23" s="33"/>
      <c r="U23" s="33"/>
      <c r="V23" s="33"/>
      <c r="W23" s="33"/>
      <c r="X23" s="33"/>
      <c r="Y23" s="33"/>
      <c r="Z23" s="33"/>
      <c r="AA23" s="208"/>
      <c r="AB23" s="206"/>
      <c r="AC23" s="208"/>
      <c r="AD23" s="206"/>
      <c r="AE23" s="208"/>
      <c r="AF23" s="206"/>
      <c r="AG23" s="208"/>
      <c r="AH23" s="206"/>
      <c r="AI23" s="2"/>
    </row>
    <row r="24" spans="1:35" s="16" customFormat="1" ht="6">
      <c r="A24" s="15"/>
      <c r="B24" s="148"/>
      <c r="C24" s="15"/>
      <c r="D24" s="57"/>
      <c r="E24" s="57"/>
      <c r="F24" s="57"/>
      <c r="G24" s="57"/>
      <c r="H24" s="57"/>
      <c r="I24" s="57"/>
      <c r="J24" s="57"/>
      <c r="K24" s="57"/>
      <c r="L24" s="57"/>
      <c r="M24" s="57"/>
      <c r="N24" s="57"/>
      <c r="O24" s="57"/>
      <c r="P24" s="57"/>
      <c r="Q24" s="57"/>
      <c r="R24" s="57"/>
      <c r="S24" s="57"/>
      <c r="T24" s="57"/>
      <c r="U24" s="57"/>
      <c r="V24" s="57"/>
      <c r="W24" s="57"/>
      <c r="X24" s="57"/>
      <c r="Y24" s="57"/>
      <c r="Z24" s="57"/>
      <c r="AA24" s="185"/>
      <c r="AB24" s="15"/>
      <c r="AC24" s="185"/>
      <c r="AD24" s="15"/>
      <c r="AE24" s="185"/>
      <c r="AF24" s="15"/>
      <c r="AG24" s="185"/>
      <c r="AH24" s="15"/>
      <c r="AI24" s="15"/>
    </row>
    <row r="25" spans="1:35">
      <c r="A25" s="136"/>
      <c r="B25" s="142"/>
      <c r="C25" s="171" t="s">
        <v>647</v>
      </c>
      <c r="D25" s="57"/>
      <c r="E25" s="57"/>
      <c r="F25" s="57"/>
      <c r="G25" s="57"/>
      <c r="H25" s="57"/>
      <c r="I25" s="57"/>
      <c r="J25" s="57"/>
      <c r="K25" s="57"/>
      <c r="L25" s="57"/>
      <c r="M25" s="57"/>
      <c r="N25" s="57"/>
      <c r="O25" s="57"/>
      <c r="P25" s="57"/>
      <c r="Q25" s="57"/>
      <c r="R25" s="57"/>
      <c r="S25" s="57"/>
      <c r="T25" s="57"/>
      <c r="U25" s="57"/>
      <c r="V25" s="57"/>
      <c r="W25" s="57"/>
      <c r="X25" s="57"/>
      <c r="Y25" s="57"/>
      <c r="Z25" s="57"/>
      <c r="AA25" s="185"/>
      <c r="AB25" s="15"/>
      <c r="AC25" s="185"/>
      <c r="AD25" s="15"/>
      <c r="AE25" s="185"/>
      <c r="AF25" s="15"/>
      <c r="AG25" s="185"/>
      <c r="AH25" s="15"/>
      <c r="AI25" s="2"/>
    </row>
    <row r="26" spans="1:35">
      <c r="A26" s="2"/>
      <c r="B26" s="142" t="s">
        <v>164</v>
      </c>
      <c r="C26" s="129" t="s">
        <v>648</v>
      </c>
      <c r="D26" s="32" t="str">
        <f t="shared" si="3"/>
        <v>_Z</v>
      </c>
      <c r="E26" s="32" t="str">
        <f t="shared" si="3"/>
        <v>_Z</v>
      </c>
      <c r="F26" s="32" t="str">
        <f t="shared" si="4"/>
        <v>_Z</v>
      </c>
      <c r="G26" s="32" t="str">
        <f t="shared" si="5"/>
        <v>_Z</v>
      </c>
      <c r="H26" s="32" t="s">
        <v>406</v>
      </c>
      <c r="I26" s="32" t="s">
        <v>177</v>
      </c>
      <c r="J26" s="32" t="s">
        <v>173</v>
      </c>
      <c r="K26" s="32" t="s">
        <v>100</v>
      </c>
      <c r="L26" s="32" t="s">
        <v>414</v>
      </c>
      <c r="M26" s="32" t="s">
        <v>102</v>
      </c>
      <c r="N26" s="32" t="s">
        <v>538</v>
      </c>
      <c r="O26" s="32" t="s">
        <v>411</v>
      </c>
      <c r="P26" s="32" t="s">
        <v>98</v>
      </c>
      <c r="Q26" s="32" t="s">
        <v>98</v>
      </c>
      <c r="R26" s="32" t="s">
        <v>168</v>
      </c>
      <c r="S26" s="33"/>
      <c r="T26" s="33"/>
      <c r="U26" s="33"/>
      <c r="V26" s="33"/>
      <c r="W26" s="33"/>
      <c r="X26" s="33"/>
      <c r="Y26" s="33"/>
      <c r="Z26" s="33"/>
      <c r="AA26" s="208"/>
      <c r="AB26" s="206"/>
      <c r="AC26" s="208"/>
      <c r="AD26" s="206"/>
      <c r="AE26" s="208"/>
      <c r="AF26" s="206"/>
      <c r="AG26" s="208"/>
      <c r="AH26" s="206"/>
      <c r="AI26" s="2"/>
    </row>
    <row r="27" spans="1:35">
      <c r="A27" s="2"/>
      <c r="B27" s="142" t="s">
        <v>169</v>
      </c>
      <c r="C27" s="129" t="s">
        <v>649</v>
      </c>
      <c r="D27" s="32" t="str">
        <f t="shared" si="3"/>
        <v>_Z</v>
      </c>
      <c r="E27" s="32" t="str">
        <f t="shared" si="3"/>
        <v>_Z</v>
      </c>
      <c r="F27" s="32" t="str">
        <f t="shared" si="4"/>
        <v>_Z</v>
      </c>
      <c r="G27" s="32" t="str">
        <f t="shared" si="5"/>
        <v>_Z</v>
      </c>
      <c r="H27" s="32" t="s">
        <v>406</v>
      </c>
      <c r="I27" s="32" t="s">
        <v>177</v>
      </c>
      <c r="J27" s="32" t="s">
        <v>173</v>
      </c>
      <c r="K27" s="32" t="s">
        <v>100</v>
      </c>
      <c r="L27" s="32" t="s">
        <v>416</v>
      </c>
      <c r="M27" s="32" t="s">
        <v>102</v>
      </c>
      <c r="N27" s="32" t="s">
        <v>538</v>
      </c>
      <c r="O27" s="32" t="s">
        <v>411</v>
      </c>
      <c r="P27" s="32" t="s">
        <v>98</v>
      </c>
      <c r="Q27" s="32" t="s">
        <v>98</v>
      </c>
      <c r="R27" s="32" t="s">
        <v>168</v>
      </c>
      <c r="S27" s="33"/>
      <c r="T27" s="33"/>
      <c r="U27" s="33"/>
      <c r="V27" s="33"/>
      <c r="W27" s="33"/>
      <c r="X27" s="33"/>
      <c r="Y27" s="33"/>
      <c r="Z27" s="33"/>
      <c r="AA27" s="208"/>
      <c r="AB27" s="206"/>
      <c r="AC27" s="208"/>
      <c r="AD27" s="206"/>
      <c r="AE27" s="208"/>
      <c r="AF27" s="206"/>
      <c r="AG27" s="208"/>
      <c r="AH27" s="206"/>
      <c r="AI27" s="2"/>
    </row>
    <row r="28" spans="1:35">
      <c r="A28" s="2"/>
      <c r="B28" s="142" t="s">
        <v>389</v>
      </c>
      <c r="C28" s="129" t="s">
        <v>650</v>
      </c>
      <c r="D28" s="32" t="str">
        <f t="shared" si="3"/>
        <v>_Z</v>
      </c>
      <c r="E28" s="32" t="str">
        <f t="shared" si="3"/>
        <v>_Z</v>
      </c>
      <c r="F28" s="32" t="str">
        <f t="shared" si="4"/>
        <v>_Z</v>
      </c>
      <c r="G28" s="32" t="str">
        <f t="shared" si="5"/>
        <v>_Z</v>
      </c>
      <c r="H28" s="32" t="s">
        <v>406</v>
      </c>
      <c r="I28" s="32" t="s">
        <v>177</v>
      </c>
      <c r="J28" s="32" t="s">
        <v>173</v>
      </c>
      <c r="K28" s="32" t="s">
        <v>100</v>
      </c>
      <c r="L28" s="32" t="s">
        <v>418</v>
      </c>
      <c r="M28" s="32" t="s">
        <v>102</v>
      </c>
      <c r="N28" s="32" t="s">
        <v>538</v>
      </c>
      <c r="O28" s="32" t="s">
        <v>411</v>
      </c>
      <c r="P28" s="32" t="s">
        <v>98</v>
      </c>
      <c r="Q28" s="32" t="s">
        <v>98</v>
      </c>
      <c r="R28" s="32" t="s">
        <v>168</v>
      </c>
      <c r="S28" s="33"/>
      <c r="T28" s="33"/>
      <c r="U28" s="33"/>
      <c r="V28" s="33"/>
      <c r="W28" s="33"/>
      <c r="X28" s="33"/>
      <c r="Y28" s="33"/>
      <c r="Z28" s="33"/>
      <c r="AA28" s="208"/>
      <c r="AB28" s="206"/>
      <c r="AC28" s="208"/>
      <c r="AD28" s="206"/>
      <c r="AE28" s="208"/>
      <c r="AF28" s="206"/>
      <c r="AG28" s="208"/>
      <c r="AH28" s="206"/>
      <c r="AI28" s="2"/>
    </row>
    <row r="29" spans="1:35">
      <c r="A29" s="2"/>
      <c r="B29" s="142" t="s">
        <v>391</v>
      </c>
      <c r="C29" s="129" t="s">
        <v>651</v>
      </c>
      <c r="D29" s="32" t="str">
        <f t="shared" si="3"/>
        <v>_Z</v>
      </c>
      <c r="E29" s="32" t="str">
        <f t="shared" si="3"/>
        <v>_Z</v>
      </c>
      <c r="F29" s="32" t="str">
        <f t="shared" si="4"/>
        <v>_Z</v>
      </c>
      <c r="G29" s="32" t="str">
        <f t="shared" si="5"/>
        <v>_Z</v>
      </c>
      <c r="H29" s="32" t="s">
        <v>406</v>
      </c>
      <c r="I29" s="32" t="s">
        <v>177</v>
      </c>
      <c r="J29" s="32" t="s">
        <v>173</v>
      </c>
      <c r="K29" s="32" t="s">
        <v>100</v>
      </c>
      <c r="L29" s="32" t="s">
        <v>420</v>
      </c>
      <c r="M29" s="32" t="s">
        <v>102</v>
      </c>
      <c r="N29" s="32" t="s">
        <v>538</v>
      </c>
      <c r="O29" s="32" t="s">
        <v>411</v>
      </c>
      <c r="P29" s="32" t="s">
        <v>98</v>
      </c>
      <c r="Q29" s="32" t="s">
        <v>98</v>
      </c>
      <c r="R29" s="32" t="s">
        <v>168</v>
      </c>
      <c r="S29" s="33"/>
      <c r="T29" s="33"/>
      <c r="U29" s="33"/>
      <c r="V29" s="33"/>
      <c r="W29" s="33"/>
      <c r="X29" s="33"/>
      <c r="Y29" s="33"/>
      <c r="Z29" s="33"/>
      <c r="AA29" s="208"/>
      <c r="AB29" s="206"/>
      <c r="AC29" s="208"/>
      <c r="AD29" s="206"/>
      <c r="AE29" s="208"/>
      <c r="AF29" s="206"/>
      <c r="AG29" s="208"/>
      <c r="AH29" s="206"/>
      <c r="AI29" s="2"/>
    </row>
    <row r="30" spans="1:35" s="16" customFormat="1" ht="6">
      <c r="A30" s="15"/>
      <c r="B30" s="148"/>
      <c r="C30" s="15"/>
      <c r="D30" s="57"/>
      <c r="E30" s="57"/>
      <c r="F30" s="57"/>
      <c r="G30" s="57"/>
      <c r="H30" s="57"/>
      <c r="I30" s="57"/>
      <c r="J30" s="57"/>
      <c r="K30" s="57"/>
      <c r="L30" s="57"/>
      <c r="M30" s="57"/>
      <c r="N30" s="57"/>
      <c r="O30" s="57"/>
      <c r="P30" s="57"/>
      <c r="Q30" s="57"/>
      <c r="R30" s="57"/>
      <c r="S30" s="57"/>
      <c r="T30" s="57"/>
      <c r="U30" s="57"/>
      <c r="V30" s="57"/>
      <c r="W30" s="57"/>
      <c r="X30" s="57"/>
      <c r="Y30" s="57"/>
      <c r="Z30" s="57"/>
      <c r="AA30" s="185"/>
      <c r="AB30" s="15"/>
      <c r="AC30" s="185"/>
      <c r="AD30" s="15"/>
      <c r="AE30" s="185"/>
      <c r="AF30" s="15"/>
      <c r="AG30" s="185"/>
      <c r="AH30" s="15"/>
      <c r="AI30" s="15"/>
    </row>
    <row r="31" spans="1:35">
      <c r="A31" s="136"/>
      <c r="B31" s="142"/>
      <c r="C31" s="171" t="s">
        <v>652</v>
      </c>
      <c r="D31" s="57"/>
      <c r="E31" s="57"/>
      <c r="F31" s="57"/>
      <c r="G31" s="57"/>
      <c r="H31" s="57"/>
      <c r="I31" s="57"/>
      <c r="J31" s="57"/>
      <c r="K31" s="57"/>
      <c r="L31" s="57"/>
      <c r="M31" s="57"/>
      <c r="N31" s="57"/>
      <c r="O31" s="57"/>
      <c r="P31" s="57"/>
      <c r="Q31" s="57"/>
      <c r="R31" s="57"/>
      <c r="S31" s="57"/>
      <c r="T31" s="57"/>
      <c r="U31" s="57"/>
      <c r="V31" s="57"/>
      <c r="W31" s="57"/>
      <c r="X31" s="57"/>
      <c r="Y31" s="57"/>
      <c r="Z31" s="57"/>
      <c r="AA31" s="185"/>
      <c r="AB31" s="15"/>
      <c r="AC31" s="185"/>
      <c r="AD31" s="15"/>
      <c r="AE31" s="185"/>
      <c r="AF31" s="15"/>
      <c r="AG31" s="185"/>
      <c r="AH31" s="15"/>
      <c r="AI31" s="2"/>
    </row>
    <row r="32" spans="1:35">
      <c r="A32" s="2"/>
      <c r="B32" s="142" t="s">
        <v>393</v>
      </c>
      <c r="C32" s="129" t="s">
        <v>653</v>
      </c>
      <c r="D32" s="32" t="str">
        <f t="shared" ref="D32:E33" si="6">D$4</f>
        <v>_Z</v>
      </c>
      <c r="E32" s="32" t="str">
        <f t="shared" si="6"/>
        <v>_Z</v>
      </c>
      <c r="F32" s="32" t="str">
        <f t="shared" ref="F32:F33" si="7">F$5</f>
        <v>_Z</v>
      </c>
      <c r="G32" s="32" t="str">
        <f t="shared" ref="G32:G33" si="8">G$6</f>
        <v>_Z</v>
      </c>
      <c r="H32" s="32" t="s">
        <v>406</v>
      </c>
      <c r="I32" s="32" t="s">
        <v>177</v>
      </c>
      <c r="J32" s="32" t="s">
        <v>173</v>
      </c>
      <c r="K32" s="32" t="s">
        <v>100</v>
      </c>
      <c r="L32" s="32" t="s">
        <v>410</v>
      </c>
      <c r="M32" s="32" t="s">
        <v>423</v>
      </c>
      <c r="N32" s="32" t="s">
        <v>538</v>
      </c>
      <c r="O32" s="32" t="s">
        <v>411</v>
      </c>
      <c r="P32" s="32" t="s">
        <v>98</v>
      </c>
      <c r="Q32" s="32" t="s">
        <v>98</v>
      </c>
      <c r="R32" s="32" t="s">
        <v>168</v>
      </c>
      <c r="S32" s="33"/>
      <c r="T32" s="33"/>
      <c r="U32" s="33"/>
      <c r="V32" s="33"/>
      <c r="W32" s="33"/>
      <c r="X32" s="33"/>
      <c r="Y32" s="33"/>
      <c r="Z32" s="33"/>
      <c r="AA32" s="208"/>
      <c r="AB32" s="206"/>
      <c r="AC32" s="208"/>
      <c r="AD32" s="206"/>
      <c r="AE32" s="208"/>
      <c r="AF32" s="206"/>
      <c r="AG32" s="208"/>
      <c r="AH32" s="206"/>
      <c r="AI32" s="2"/>
    </row>
    <row r="33" spans="1:35">
      <c r="A33" s="2"/>
      <c r="B33" s="142" t="s">
        <v>424</v>
      </c>
      <c r="C33" s="129" t="s">
        <v>654</v>
      </c>
      <c r="D33" s="32" t="str">
        <f t="shared" si="6"/>
        <v>_Z</v>
      </c>
      <c r="E33" s="32" t="str">
        <f t="shared" si="6"/>
        <v>_Z</v>
      </c>
      <c r="F33" s="32" t="str">
        <f t="shared" si="7"/>
        <v>_Z</v>
      </c>
      <c r="G33" s="32" t="str">
        <f t="shared" si="8"/>
        <v>_Z</v>
      </c>
      <c r="H33" s="32" t="s">
        <v>406</v>
      </c>
      <c r="I33" s="32" t="s">
        <v>177</v>
      </c>
      <c r="J33" s="32" t="s">
        <v>173</v>
      </c>
      <c r="K33" s="32" t="s">
        <v>100</v>
      </c>
      <c r="L33" s="32" t="s">
        <v>410</v>
      </c>
      <c r="M33" s="32" t="s">
        <v>426</v>
      </c>
      <c r="N33" s="32" t="s">
        <v>538</v>
      </c>
      <c r="O33" s="32" t="s">
        <v>411</v>
      </c>
      <c r="P33" s="32" t="s">
        <v>98</v>
      </c>
      <c r="Q33" s="32" t="s">
        <v>98</v>
      </c>
      <c r="R33" s="32" t="s">
        <v>168</v>
      </c>
      <c r="S33" s="33"/>
      <c r="T33" s="33"/>
      <c r="U33" s="33"/>
      <c r="V33" s="33"/>
      <c r="W33" s="33"/>
      <c r="X33" s="33"/>
      <c r="Y33" s="33"/>
      <c r="Z33" s="33"/>
      <c r="AA33" s="208"/>
      <c r="AB33" s="206"/>
      <c r="AC33" s="208"/>
      <c r="AD33" s="206"/>
      <c r="AE33" s="208"/>
      <c r="AF33" s="206"/>
      <c r="AG33" s="208"/>
      <c r="AH33" s="206"/>
      <c r="AI33" s="2"/>
    </row>
    <row r="34" spans="1:35" s="16" customFormat="1" ht="6">
      <c r="A34" s="15"/>
      <c r="B34" s="148"/>
      <c r="C34" s="15"/>
      <c r="D34" s="57"/>
      <c r="E34" s="57"/>
      <c r="F34" s="57"/>
      <c r="G34" s="57"/>
      <c r="H34" s="57"/>
      <c r="I34" s="57"/>
      <c r="J34" s="57"/>
      <c r="K34" s="57"/>
      <c r="L34" s="57"/>
      <c r="M34" s="57"/>
      <c r="N34" s="57"/>
      <c r="O34" s="57"/>
      <c r="P34" s="57"/>
      <c r="Q34" s="57"/>
      <c r="R34" s="57"/>
      <c r="S34" s="57"/>
      <c r="T34" s="57"/>
      <c r="U34" s="57"/>
      <c r="V34" s="57"/>
      <c r="W34" s="57"/>
      <c r="X34" s="57"/>
      <c r="Y34" s="57"/>
      <c r="Z34" s="57"/>
      <c r="AA34" s="185"/>
      <c r="AB34" s="15"/>
      <c r="AC34" s="185"/>
      <c r="AD34" s="15"/>
      <c r="AE34" s="185"/>
      <c r="AF34" s="15"/>
      <c r="AG34" s="185"/>
      <c r="AH34" s="15"/>
      <c r="AI34" s="15"/>
    </row>
    <row r="35" spans="1:35">
      <c r="A35" s="136"/>
      <c r="B35" s="142"/>
      <c r="C35" s="171" t="s">
        <v>655</v>
      </c>
      <c r="D35" s="57"/>
      <c r="E35" s="57"/>
      <c r="F35" s="57"/>
      <c r="G35" s="57"/>
      <c r="H35" s="57"/>
      <c r="I35" s="57"/>
      <c r="J35" s="57"/>
      <c r="K35" s="57"/>
      <c r="L35" s="57"/>
      <c r="M35" s="57"/>
      <c r="N35" s="57"/>
      <c r="O35" s="57"/>
      <c r="P35" s="57"/>
      <c r="Q35" s="57"/>
      <c r="R35" s="57"/>
      <c r="S35" s="57"/>
      <c r="T35" s="57"/>
      <c r="U35" s="57"/>
      <c r="V35" s="57"/>
      <c r="W35" s="57"/>
      <c r="X35" s="57"/>
      <c r="Y35" s="57"/>
      <c r="Z35" s="57"/>
      <c r="AA35" s="185"/>
      <c r="AB35" s="15"/>
      <c r="AC35" s="185"/>
      <c r="AD35" s="15"/>
      <c r="AE35" s="185"/>
      <c r="AF35" s="15"/>
      <c r="AG35" s="185"/>
      <c r="AH35" s="15"/>
      <c r="AI35" s="2"/>
    </row>
    <row r="36" spans="1:35">
      <c r="A36" s="2"/>
      <c r="B36" s="142" t="s">
        <v>200</v>
      </c>
      <c r="C36" s="129" t="s">
        <v>656</v>
      </c>
      <c r="D36" s="32" t="str">
        <f t="shared" ref="D36:E38" si="9">D$4</f>
        <v>_Z</v>
      </c>
      <c r="E36" s="32" t="str">
        <f t="shared" si="9"/>
        <v>_Z</v>
      </c>
      <c r="F36" s="32" t="str">
        <f t="shared" ref="F36:F38" si="10">F$5</f>
        <v>_Z</v>
      </c>
      <c r="G36" s="32" t="str">
        <f t="shared" ref="G36:G38" si="11">G$6</f>
        <v>_Z</v>
      </c>
      <c r="H36" s="32" t="s">
        <v>406</v>
      </c>
      <c r="I36" s="32" t="s">
        <v>429</v>
      </c>
      <c r="J36" s="32" t="s">
        <v>167</v>
      </c>
      <c r="K36" s="32" t="s">
        <v>100</v>
      </c>
      <c r="L36" s="32" t="s">
        <v>410</v>
      </c>
      <c r="M36" s="32" t="s">
        <v>102</v>
      </c>
      <c r="N36" s="32" t="s">
        <v>538</v>
      </c>
      <c r="O36" s="32" t="s">
        <v>411</v>
      </c>
      <c r="P36" s="32" t="s">
        <v>98</v>
      </c>
      <c r="Q36" s="32" t="s">
        <v>98</v>
      </c>
      <c r="R36" s="32" t="s">
        <v>168</v>
      </c>
      <c r="S36" s="33"/>
      <c r="T36" s="33"/>
      <c r="U36" s="33"/>
      <c r="V36" s="33"/>
      <c r="W36" s="33"/>
      <c r="X36" s="33"/>
      <c r="Y36" s="33"/>
      <c r="Z36" s="33"/>
      <c r="AA36" s="208"/>
      <c r="AB36" s="206"/>
      <c r="AC36" s="208"/>
      <c r="AD36" s="206"/>
      <c r="AE36" s="208"/>
      <c r="AF36" s="206"/>
      <c r="AG36" s="208"/>
      <c r="AH36" s="206"/>
      <c r="AI36" s="2"/>
    </row>
    <row r="37" spans="1:35">
      <c r="A37" s="2"/>
      <c r="B37" s="142" t="s">
        <v>206</v>
      </c>
      <c r="C37" s="129" t="s">
        <v>657</v>
      </c>
      <c r="D37" s="32" t="str">
        <f t="shared" si="9"/>
        <v>_Z</v>
      </c>
      <c r="E37" s="32" t="str">
        <f t="shared" si="9"/>
        <v>_Z</v>
      </c>
      <c r="F37" s="32" t="str">
        <f t="shared" si="10"/>
        <v>_Z</v>
      </c>
      <c r="G37" s="32" t="str">
        <f t="shared" si="11"/>
        <v>_Z</v>
      </c>
      <c r="H37" s="32" t="s">
        <v>406</v>
      </c>
      <c r="I37" s="32" t="s">
        <v>431</v>
      </c>
      <c r="J37" s="32" t="s">
        <v>167</v>
      </c>
      <c r="K37" s="32" t="s">
        <v>100</v>
      </c>
      <c r="L37" s="32" t="s">
        <v>410</v>
      </c>
      <c r="M37" s="32" t="s">
        <v>102</v>
      </c>
      <c r="N37" s="32" t="s">
        <v>538</v>
      </c>
      <c r="O37" s="32" t="s">
        <v>411</v>
      </c>
      <c r="P37" s="32" t="s">
        <v>98</v>
      </c>
      <c r="Q37" s="32" t="s">
        <v>98</v>
      </c>
      <c r="R37" s="32" t="s">
        <v>168</v>
      </c>
      <c r="S37" s="33"/>
      <c r="T37" s="33"/>
      <c r="U37" s="33"/>
      <c r="V37" s="33"/>
      <c r="W37" s="33"/>
      <c r="X37" s="33"/>
      <c r="Y37" s="33"/>
      <c r="Z37" s="33"/>
      <c r="AA37" s="208"/>
      <c r="AB37" s="206"/>
      <c r="AC37" s="208"/>
      <c r="AD37" s="206"/>
      <c r="AE37" s="208"/>
      <c r="AF37" s="206"/>
      <c r="AG37" s="208"/>
      <c r="AH37" s="206"/>
      <c r="AI37" s="2"/>
    </row>
    <row r="38" spans="1:35">
      <c r="A38" s="2"/>
      <c r="B38" s="142" t="s">
        <v>207</v>
      </c>
      <c r="C38" s="129" t="s">
        <v>658</v>
      </c>
      <c r="D38" s="32" t="str">
        <f t="shared" si="9"/>
        <v>_Z</v>
      </c>
      <c r="E38" s="32" t="str">
        <f t="shared" si="9"/>
        <v>_Z</v>
      </c>
      <c r="F38" s="32" t="str">
        <f t="shared" si="10"/>
        <v>_Z</v>
      </c>
      <c r="G38" s="32" t="str">
        <f t="shared" si="11"/>
        <v>_Z</v>
      </c>
      <c r="H38" s="32" t="s">
        <v>406</v>
      </c>
      <c r="I38" s="32" t="s">
        <v>433</v>
      </c>
      <c r="J38" s="32" t="s">
        <v>167</v>
      </c>
      <c r="K38" s="32" t="s">
        <v>100</v>
      </c>
      <c r="L38" s="32" t="s">
        <v>410</v>
      </c>
      <c r="M38" s="32" t="s">
        <v>102</v>
      </c>
      <c r="N38" s="32" t="s">
        <v>538</v>
      </c>
      <c r="O38" s="32" t="s">
        <v>411</v>
      </c>
      <c r="P38" s="32" t="s">
        <v>98</v>
      </c>
      <c r="Q38" s="32" t="s">
        <v>98</v>
      </c>
      <c r="R38" s="32" t="s">
        <v>168</v>
      </c>
      <c r="S38" s="33"/>
      <c r="T38" s="33"/>
      <c r="U38" s="33"/>
      <c r="V38" s="33"/>
      <c r="W38" s="33"/>
      <c r="X38" s="33"/>
      <c r="Y38" s="33"/>
      <c r="Z38" s="33"/>
      <c r="AA38" s="208"/>
      <c r="AB38" s="206"/>
      <c r="AC38" s="208"/>
      <c r="AD38" s="206"/>
      <c r="AE38" s="208"/>
      <c r="AF38" s="206"/>
      <c r="AG38" s="208"/>
      <c r="AH38" s="206"/>
      <c r="AI38" s="2"/>
    </row>
    <row r="39" spans="1:35">
      <c r="A39" s="2"/>
      <c r="B39" s="38"/>
      <c r="C39" s="2"/>
      <c r="D39" s="55"/>
      <c r="E39" s="55"/>
      <c r="F39" s="55"/>
      <c r="G39" s="55"/>
      <c r="H39" s="55"/>
      <c r="I39" s="55"/>
      <c r="J39" s="55"/>
      <c r="K39" s="55"/>
      <c r="L39" s="55"/>
      <c r="M39" s="55"/>
      <c r="N39" s="55"/>
      <c r="O39" s="55"/>
      <c r="P39" s="55"/>
      <c r="Q39" s="55"/>
      <c r="R39" s="55"/>
      <c r="S39" s="55"/>
      <c r="T39" s="55"/>
      <c r="U39" s="55"/>
      <c r="V39" s="55"/>
      <c r="W39" s="55"/>
      <c r="X39" s="55"/>
      <c r="Y39" s="55"/>
      <c r="Z39" s="55"/>
      <c r="AA39" s="2"/>
      <c r="AB39" s="2"/>
      <c r="AC39" s="2"/>
      <c r="AD39" s="2"/>
      <c r="AE39" s="2"/>
      <c r="AF39" s="2"/>
      <c r="AG39" s="2"/>
      <c r="AH39" s="2"/>
      <c r="AI39" s="2"/>
    </row>
    <row r="40" spans="1:35" ht="18">
      <c r="A40" s="2"/>
      <c r="B40" s="38"/>
      <c r="C40" s="149" t="s">
        <v>659</v>
      </c>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11"/>
      <c r="AB40" s="111"/>
      <c r="AC40" s="111"/>
      <c r="AD40" s="111"/>
      <c r="AE40" s="111"/>
      <c r="AF40" s="111"/>
      <c r="AG40" s="111"/>
      <c r="AH40" s="112"/>
      <c r="AI40" s="2"/>
    </row>
    <row r="41" spans="1:35">
      <c r="A41" s="2"/>
      <c r="B41" s="38"/>
      <c r="C41" s="2"/>
      <c r="D41" s="55"/>
      <c r="E41" s="55"/>
      <c r="F41" s="55"/>
      <c r="G41" s="55"/>
      <c r="H41" s="55"/>
      <c r="I41" s="55"/>
      <c r="J41" s="55"/>
      <c r="K41" s="55"/>
      <c r="L41" s="55"/>
      <c r="M41" s="55"/>
      <c r="N41" s="55"/>
      <c r="O41" s="55"/>
      <c r="P41" s="55"/>
      <c r="Q41" s="55"/>
      <c r="R41" s="55"/>
      <c r="S41" s="55"/>
      <c r="T41" s="55"/>
      <c r="U41" s="55"/>
      <c r="V41" s="55"/>
      <c r="W41" s="55"/>
      <c r="X41" s="55"/>
      <c r="Y41" s="55"/>
      <c r="Z41" s="55"/>
      <c r="AA41" s="2"/>
      <c r="AB41" s="2"/>
      <c r="AC41" s="2"/>
      <c r="AD41" s="2"/>
      <c r="AE41" s="2"/>
      <c r="AF41" s="2"/>
      <c r="AG41" s="2"/>
      <c r="AH41" s="2"/>
      <c r="AI41" s="2"/>
    </row>
    <row r="42" spans="1:35">
      <c r="A42" s="2"/>
      <c r="B42" s="38"/>
      <c r="C42" s="2"/>
      <c r="D42" s="55"/>
      <c r="E42" s="55"/>
      <c r="F42" s="55"/>
      <c r="G42" s="55"/>
      <c r="H42" s="55"/>
      <c r="I42" s="55"/>
      <c r="J42" s="55"/>
      <c r="K42" s="55"/>
      <c r="L42" s="55"/>
      <c r="M42" s="55"/>
      <c r="N42" s="55"/>
      <c r="O42" s="55"/>
      <c r="P42" s="55"/>
      <c r="Q42" s="55"/>
      <c r="R42" s="55"/>
      <c r="S42" s="55"/>
      <c r="T42" s="55"/>
      <c r="U42" s="55"/>
      <c r="V42" s="55"/>
      <c r="W42" s="55"/>
      <c r="X42" s="55"/>
      <c r="Y42" s="55"/>
      <c r="Z42" s="55"/>
      <c r="AA42" s="280" t="s">
        <v>122</v>
      </c>
      <c r="AB42" s="281"/>
      <c r="AC42" s="280" t="s">
        <v>123</v>
      </c>
      <c r="AD42" s="281"/>
      <c r="AE42" s="280" t="s">
        <v>124</v>
      </c>
      <c r="AF42" s="281"/>
      <c r="AG42" s="280" t="s">
        <v>125</v>
      </c>
      <c r="AH42" s="281"/>
      <c r="AI42" s="2"/>
    </row>
    <row r="43" spans="1:35">
      <c r="A43" s="2"/>
      <c r="B43" s="38"/>
      <c r="C43" s="2"/>
      <c r="D43" s="55"/>
      <c r="E43" s="55"/>
      <c r="F43" s="55"/>
      <c r="G43" s="55"/>
      <c r="H43" s="55"/>
      <c r="I43" s="55"/>
      <c r="J43" s="55"/>
      <c r="K43" s="55"/>
      <c r="L43" s="55"/>
      <c r="M43" s="55"/>
      <c r="N43" s="55"/>
      <c r="O43" s="55"/>
      <c r="P43" s="55"/>
      <c r="Q43" s="55"/>
      <c r="R43" s="55"/>
      <c r="S43" s="55"/>
      <c r="T43" s="55"/>
      <c r="U43" s="55"/>
      <c r="V43" s="55"/>
      <c r="W43" s="55"/>
      <c r="X43" s="55"/>
      <c r="Y43" s="55"/>
      <c r="Z43" s="55"/>
      <c r="AA43" s="287" t="s">
        <v>126</v>
      </c>
      <c r="AB43" s="288"/>
      <c r="AC43" s="287" t="s">
        <v>127</v>
      </c>
      <c r="AD43" s="288"/>
      <c r="AE43" s="287" t="s">
        <v>128</v>
      </c>
      <c r="AF43" s="288"/>
      <c r="AG43" s="287" t="s">
        <v>129</v>
      </c>
      <c r="AH43" s="288"/>
      <c r="AI43" s="2"/>
    </row>
    <row r="44" spans="1:35">
      <c r="A44" s="2"/>
      <c r="B44" s="38"/>
      <c r="C44" s="2"/>
      <c r="D44" s="55"/>
      <c r="E44" s="55"/>
      <c r="F44" s="55"/>
      <c r="G44" s="55"/>
      <c r="H44" s="55"/>
      <c r="I44" s="55"/>
      <c r="J44" s="55"/>
      <c r="K44" s="55"/>
      <c r="L44" s="55"/>
      <c r="M44" s="55"/>
      <c r="N44" s="55"/>
      <c r="O44" s="55"/>
      <c r="P44" s="55"/>
      <c r="Q44" s="55"/>
      <c r="R44" s="55"/>
      <c r="S44" s="55"/>
      <c r="T44" s="55"/>
      <c r="U44" s="55"/>
      <c r="V44" s="55"/>
      <c r="W44" s="55"/>
      <c r="X44" s="55"/>
      <c r="Y44" s="55"/>
      <c r="Z44" s="55"/>
      <c r="AA44" s="289" t="s">
        <v>131</v>
      </c>
      <c r="AB44" s="290"/>
      <c r="AC44" s="289" t="s">
        <v>132</v>
      </c>
      <c r="AD44" s="290"/>
      <c r="AE44" s="289" t="s">
        <v>133</v>
      </c>
      <c r="AF44" s="290"/>
      <c r="AG44" s="289" t="s">
        <v>133</v>
      </c>
      <c r="AH44" s="290"/>
      <c r="AI44" s="2"/>
    </row>
    <row r="45" spans="1:35">
      <c r="A45" s="2"/>
      <c r="B45" s="38"/>
      <c r="C45" s="2"/>
      <c r="D45" s="55"/>
      <c r="E45" s="55"/>
      <c r="F45" s="55"/>
      <c r="G45" s="55"/>
      <c r="H45" s="55"/>
      <c r="I45" s="55"/>
      <c r="J45" s="55"/>
      <c r="K45" s="55"/>
      <c r="L45" s="55"/>
      <c r="M45" s="55"/>
      <c r="N45" s="55"/>
      <c r="O45" s="55"/>
      <c r="P45" s="55"/>
      <c r="Q45" s="55"/>
      <c r="R45" s="55"/>
      <c r="S45" s="55"/>
      <c r="T45" s="55"/>
      <c r="U45" s="55"/>
      <c r="V45" s="55"/>
      <c r="W45" s="55"/>
      <c r="X45" s="55"/>
      <c r="Y45" s="55"/>
      <c r="Z45" s="55"/>
      <c r="AA45" s="291">
        <v>1</v>
      </c>
      <c r="AB45" s="291"/>
      <c r="AC45" s="291">
        <v>2</v>
      </c>
      <c r="AD45" s="291"/>
      <c r="AE45" s="291">
        <v>3</v>
      </c>
      <c r="AF45" s="291"/>
      <c r="AG45" s="291">
        <v>4</v>
      </c>
      <c r="AH45" s="291"/>
      <c r="AI45" s="2"/>
    </row>
    <row r="46" spans="1:35" s="16" customFormat="1" ht="6">
      <c r="A46" s="15"/>
      <c r="B46" s="39"/>
      <c r="C46" s="15"/>
      <c r="D46" s="57"/>
      <c r="E46" s="57"/>
      <c r="F46" s="57"/>
      <c r="G46" s="57"/>
      <c r="H46" s="57"/>
      <c r="I46" s="57"/>
      <c r="J46" s="57"/>
      <c r="K46" s="57"/>
      <c r="L46" s="57"/>
      <c r="M46" s="57"/>
      <c r="N46" s="57"/>
      <c r="O46" s="57"/>
      <c r="P46" s="57"/>
      <c r="Q46" s="57"/>
      <c r="R46" s="57"/>
      <c r="S46" s="57"/>
      <c r="T46" s="57"/>
      <c r="U46" s="57"/>
      <c r="V46" s="57"/>
      <c r="W46" s="57"/>
      <c r="X46" s="57"/>
      <c r="Y46" s="57"/>
      <c r="Z46" s="57"/>
      <c r="AA46" s="15"/>
      <c r="AB46" s="15"/>
      <c r="AC46" s="15"/>
      <c r="AD46" s="15"/>
      <c r="AE46" s="15"/>
      <c r="AF46" s="15"/>
      <c r="AG46" s="15"/>
      <c r="AH46" s="15"/>
      <c r="AI46" s="15"/>
    </row>
    <row r="47" spans="1:35" ht="49.5">
      <c r="A47" s="2"/>
      <c r="B47" s="142" t="s">
        <v>331</v>
      </c>
      <c r="C47" s="51" t="s">
        <v>435</v>
      </c>
      <c r="D47" s="32" t="str">
        <f t="shared" ref="D47:E48" si="12">D$4</f>
        <v>_Z</v>
      </c>
      <c r="E47" s="32" t="str">
        <f t="shared" si="12"/>
        <v>_Z</v>
      </c>
      <c r="F47" s="32" t="s">
        <v>98</v>
      </c>
      <c r="G47" s="32" t="str">
        <f t="shared" ref="G47:G48" si="13">G$6</f>
        <v>_Z</v>
      </c>
      <c r="H47" s="32" t="s">
        <v>406</v>
      </c>
      <c r="I47" s="32" t="s">
        <v>98</v>
      </c>
      <c r="J47" s="32" t="s">
        <v>98</v>
      </c>
      <c r="K47" s="32" t="s">
        <v>100</v>
      </c>
      <c r="L47" s="32" t="s">
        <v>102</v>
      </c>
      <c r="M47" s="32" t="s">
        <v>102</v>
      </c>
      <c r="N47" s="32" t="s">
        <v>538</v>
      </c>
      <c r="O47" s="32" t="s">
        <v>98</v>
      </c>
      <c r="P47" s="32" t="s">
        <v>103</v>
      </c>
      <c r="Q47" s="32" t="s">
        <v>345</v>
      </c>
      <c r="R47" s="33" t="s">
        <v>137</v>
      </c>
      <c r="S47" s="33"/>
      <c r="T47" s="33"/>
      <c r="U47" s="33"/>
      <c r="V47" s="33"/>
      <c r="W47" s="33"/>
      <c r="X47" s="33"/>
      <c r="Y47" s="33"/>
      <c r="Z47" s="33"/>
      <c r="AA47" s="278"/>
      <c r="AB47" s="279"/>
      <c r="AC47" s="278"/>
      <c r="AD47" s="279"/>
      <c r="AE47" s="278"/>
      <c r="AF47" s="279"/>
      <c r="AG47" s="278"/>
      <c r="AH47" s="279"/>
      <c r="AI47" s="2"/>
    </row>
    <row r="48" spans="1:35">
      <c r="A48" s="2"/>
      <c r="B48" s="142" t="s">
        <v>334</v>
      </c>
      <c r="C48" s="50" t="s">
        <v>347</v>
      </c>
      <c r="D48" s="32" t="str">
        <f t="shared" si="12"/>
        <v>_Z</v>
      </c>
      <c r="E48" s="32" t="str">
        <f t="shared" si="12"/>
        <v>_Z</v>
      </c>
      <c r="F48" s="32" t="s">
        <v>98</v>
      </c>
      <c r="G48" s="32" t="str">
        <f t="shared" si="13"/>
        <v>_Z</v>
      </c>
      <c r="H48" s="32" t="s">
        <v>406</v>
      </c>
      <c r="I48" s="32" t="s">
        <v>98</v>
      </c>
      <c r="J48" s="32" t="s">
        <v>98</v>
      </c>
      <c r="K48" s="32" t="s">
        <v>100</v>
      </c>
      <c r="L48" s="32" t="s">
        <v>102</v>
      </c>
      <c r="M48" s="32" t="s">
        <v>102</v>
      </c>
      <c r="N48" s="32" t="s">
        <v>538</v>
      </c>
      <c r="O48" s="32" t="s">
        <v>98</v>
      </c>
      <c r="P48" s="32" t="s">
        <v>103</v>
      </c>
      <c r="Q48" s="32" t="s">
        <v>345</v>
      </c>
      <c r="R48" s="33" t="s">
        <v>105</v>
      </c>
      <c r="S48" s="33"/>
      <c r="T48" s="33"/>
      <c r="U48" s="33"/>
      <c r="V48" s="33"/>
      <c r="W48" s="33"/>
      <c r="X48" s="33"/>
      <c r="Y48" s="33"/>
      <c r="Z48" s="33"/>
      <c r="AA48" s="282"/>
      <c r="AB48" s="283"/>
      <c r="AC48" s="282"/>
      <c r="AD48" s="283"/>
      <c r="AE48" s="282"/>
      <c r="AF48" s="283"/>
      <c r="AG48" s="282"/>
      <c r="AH48" s="283"/>
      <c r="AI48" s="2"/>
    </row>
    <row r="49" spans="1:35">
      <c r="A49" s="2"/>
      <c r="B49" s="2"/>
      <c r="C49" s="2"/>
      <c r="D49" s="55"/>
      <c r="E49" s="55"/>
      <c r="F49" s="55"/>
      <c r="G49" s="55"/>
      <c r="H49" s="55"/>
      <c r="I49" s="55"/>
      <c r="J49" s="55"/>
      <c r="K49" s="55"/>
      <c r="L49" s="55"/>
      <c r="M49" s="55"/>
      <c r="N49" s="55"/>
      <c r="O49" s="55"/>
      <c r="P49" s="55"/>
      <c r="Q49" s="55"/>
      <c r="R49" s="55"/>
      <c r="S49" s="55"/>
      <c r="T49" s="55"/>
      <c r="U49" s="55"/>
      <c r="V49" s="55"/>
      <c r="W49" s="55"/>
      <c r="X49" s="55"/>
      <c r="Y49" s="55"/>
      <c r="Z49" s="55"/>
      <c r="AA49" s="2"/>
      <c r="AB49" s="2"/>
      <c r="AC49" s="2"/>
      <c r="AD49" s="2"/>
      <c r="AE49" s="2"/>
      <c r="AF49" s="2"/>
      <c r="AG49" s="2"/>
      <c r="AH49" s="2"/>
      <c r="AI49" s="2"/>
    </row>
  </sheetData>
  <customSheetViews>
    <customSheetView guid="{6BC124F8-FF32-46A8-9546-0AB2012D915E}" hiddenRows="1" hiddenColumns="1">
      <pageMargins left="0" right="0" top="0" bottom="0" header="0" footer="0"/>
    </customSheetView>
    <customSheetView guid="{2758B649-C343-4294-AF14-7AD56A575A4D}" scale="85">
      <pageMargins left="0" right="0" top="0" bottom="0" header="0" footer="0"/>
    </customSheetView>
  </customSheetViews>
  <mergeCells count="46">
    <mergeCell ref="AA48:AB48"/>
    <mergeCell ref="AC48:AD48"/>
    <mergeCell ref="AE48:AF48"/>
    <mergeCell ref="AG48:AH48"/>
    <mergeCell ref="AA45:AB45"/>
    <mergeCell ref="AC45:AD45"/>
    <mergeCell ref="AE45:AF45"/>
    <mergeCell ref="AG45:AH45"/>
    <mergeCell ref="AA47:AB47"/>
    <mergeCell ref="AC47:AD47"/>
    <mergeCell ref="AE47:AF47"/>
    <mergeCell ref="AG47:AH47"/>
    <mergeCell ref="AA43:AB43"/>
    <mergeCell ref="AC43:AD43"/>
    <mergeCell ref="AE43:AF43"/>
    <mergeCell ref="AG43:AH43"/>
    <mergeCell ref="AA44:AB44"/>
    <mergeCell ref="AC44:AD44"/>
    <mergeCell ref="AE44:AF44"/>
    <mergeCell ref="AG44:AH44"/>
    <mergeCell ref="AG42:AH42"/>
    <mergeCell ref="AA21:AB21"/>
    <mergeCell ref="AC21:AD21"/>
    <mergeCell ref="AE21:AF21"/>
    <mergeCell ref="AG21:AH21"/>
    <mergeCell ref="AA42:AB42"/>
    <mergeCell ref="AC42:AD42"/>
    <mergeCell ref="AE42:AF42"/>
    <mergeCell ref="AG19:AH19"/>
    <mergeCell ref="AA20:AB20"/>
    <mergeCell ref="AC20:AD20"/>
    <mergeCell ref="AE20:AF20"/>
    <mergeCell ref="AG20:AH20"/>
    <mergeCell ref="AA19:AB19"/>
    <mergeCell ref="AC19:AD19"/>
    <mergeCell ref="AE19:AF19"/>
    <mergeCell ref="AA18:AB18"/>
    <mergeCell ref="AC18:AD18"/>
    <mergeCell ref="AE18:AF18"/>
    <mergeCell ref="AG18:AH18"/>
    <mergeCell ref="AA4:AF4"/>
    <mergeCell ref="AA5:AF5"/>
    <mergeCell ref="AA6:AF6"/>
    <mergeCell ref="AA7:AH7"/>
    <mergeCell ref="AA8:AH8"/>
    <mergeCell ref="AA9:AH9"/>
  </mergeCells>
  <conditionalFormatting sqref="AA48:AH48">
    <cfRule type="expression" dxfId="2" priority="1">
      <formula>AND(AA47&lt;&gt;"",AA47&lt;&gt;"No")</formula>
    </cfRule>
  </conditionalFormatting>
  <dataValidations count="18">
    <dataValidation type="list" allowBlank="1" showInputMessage="1" showErrorMessage="1" sqref="AA47:AH47" xr:uid="{594395B9-4394-47A8-A51D-0080C1DF5F06}">
      <formula1>YNAM</formula1>
    </dataValidation>
    <dataValidation type="decimal" operator="greaterThan" allowBlank="1" showInputMessage="1" showErrorMessage="1" sqref="AE23 AG23 AA23 AE32:AE33 AG32:AG33 AA32:AA33 AC23 AC26:AC29 AE26:AE29 AG26:AG29 AA26:AA29 AC32:AC33 AG36:AG38 AE36:AE38 AC36:AC38 AA36:AA38" xr:uid="{8F98FB0B-05AA-4D26-B660-2F9FC72358A7}">
      <formula1>0</formula1>
    </dataValidation>
    <dataValidation type="list" allowBlank="1" showInputMessage="1" showErrorMessage="1" sqref="AH38" xr:uid="{FBD3A544-F365-4087-910F-05B875FA5CEC}">
      <formula1>"a,m,xc:1,xc:2,xc:3,xr:B1,xr:B2"</formula1>
    </dataValidation>
    <dataValidation type="list" allowBlank="1" showInputMessage="1" showErrorMessage="1" sqref="AF38" xr:uid="{AD0D6A84-7201-4CA4-A7E4-44FB31CFF6EF}">
      <formula1>"a,m,xc:1,xc:2,xc:4,xr:B1,xr:B2"</formula1>
    </dataValidation>
    <dataValidation type="list" allowBlank="1" showInputMessage="1" showErrorMessage="1" sqref="AD38" xr:uid="{EAD73E8B-BAAF-4193-9F83-C16D23463D3E}">
      <formula1>"a,m,xc:1,xc:3,xc:4,xr:B1,xr:B2"</formula1>
    </dataValidation>
    <dataValidation type="list" allowBlank="1" showInputMessage="1" showErrorMessage="1" sqref="AB38" xr:uid="{2ED71741-8AB1-461A-8C1F-14D86CCD8F88}">
      <formula1>"a,m,xc:2,xc:3,xc:4,xr:B1,xr:B2"</formula1>
    </dataValidation>
    <dataValidation type="list" allowBlank="1" showInputMessage="1" showErrorMessage="1" sqref="AH37" xr:uid="{D043F38E-C663-44DF-BF04-7711EBBC4B41}">
      <formula1>"a,m,xc:1,xc:2,xc:3,xr:B1,xr:B3"</formula1>
    </dataValidation>
    <dataValidation type="list" allowBlank="1" showInputMessage="1" showErrorMessage="1" sqref="AF37" xr:uid="{0EAC786C-283C-446D-ACE6-F585C0131964}">
      <formula1>"a,m,xc:1,xc:2,xc:4,xr:B1,xr:B3"</formula1>
    </dataValidation>
    <dataValidation type="list" allowBlank="1" showInputMessage="1" showErrorMessage="1" sqref="AD37" xr:uid="{D51CB618-9F49-4949-A032-652BD7D7548F}">
      <formula1>"a,m,xc:1,xc:3,xc:4,xr:B1,xr:B3"</formula1>
    </dataValidation>
    <dataValidation type="list" allowBlank="1" showInputMessage="1" showErrorMessage="1" sqref="AB37" xr:uid="{AB7531A7-61F0-47BF-ACD3-092A70C5C980}">
      <formula1>"a,m,xc:2,xc:3,xc:4,xr:B1,xr:B3"</formula1>
    </dataValidation>
    <dataValidation type="list" allowBlank="1" showInputMessage="1" showErrorMessage="1" sqref="AH36" xr:uid="{3704EABC-3780-4C77-B7A8-CBA18CEB95E3}">
      <formula1>"a,m,xc:1,xc:2,xc:3,xr:B2,xr:B3"</formula1>
    </dataValidation>
    <dataValidation type="list" allowBlank="1" showInputMessage="1" showErrorMessage="1" sqref="AF36" xr:uid="{7F2121E9-185A-4FF8-BC54-E835064FC638}">
      <formula1>"a,m,xc:1,xc:2,xc:4,xr:B2,xr:B3"</formula1>
    </dataValidation>
    <dataValidation type="list" allowBlank="1" showInputMessage="1" showErrorMessage="1" sqref="AD36" xr:uid="{A4DC9AE6-3EF6-42B3-99CC-C7C683C61871}">
      <formula1>"a,m,xc:1,xc:3,xc:4,xr:B2,xr:B3"</formula1>
    </dataValidation>
    <dataValidation type="list" allowBlank="1" showInputMessage="1" showErrorMessage="1" sqref="AB36" xr:uid="{E0FF6C99-4099-4D12-B92A-4C247D802054}">
      <formula1>"a,m,xc:2,xc:3,xc:4,xr:B2,xr:B3"</formula1>
    </dataValidation>
    <dataValidation type="list" allowBlank="1" showInputMessage="1" showErrorMessage="1" sqref="AF23 AF26:AF29 AF32:AF33" xr:uid="{72DFF89A-7002-461A-B632-DAEAF44C85BF}">
      <formula1>"a,m,xc:1,xc:2,xc:4"</formula1>
    </dataValidation>
    <dataValidation type="list" allowBlank="1" showInputMessage="1" showErrorMessage="1" sqref="AD23 AD26:AD29 AD32:AD33" xr:uid="{97E32460-E078-477F-92A7-736DC24EE5CE}">
      <formula1>"a,m,xc:1,xc:3,xc:4"</formula1>
    </dataValidation>
    <dataValidation type="list" allowBlank="1" showInputMessage="1" showErrorMessage="1" sqref="AB23 AB26:AB29 AB32:AB33" xr:uid="{89F88011-C3F1-4D68-8C22-F8EA1925F2A9}">
      <formula1>"a,m,xc:2,xc:3,xc:4"</formula1>
    </dataValidation>
    <dataValidation type="list" allowBlank="1" showInputMessage="1" showErrorMessage="1" sqref="AH23 AH26:AH29 AH32:AH33" xr:uid="{65F846DF-674A-41CA-95DF-F7E9C8EF0F59}">
      <formula1>"a,m,xc:1,xc:2,xc:3"</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03F69B9-B75F-4A75-BAB5-6BCCADF4782A}">
          <x14:formula1>
            <xm:f>INDIRECT(VLOOKUP($AA$4,Controls!$B$5:$F$58,5,0))</xm:f>
          </x14:formula1>
          <xm:sqref>AA6:AF6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3FB96-3AD2-4FF2-97AA-1FAF7DCD0D39}">
  <sheetPr codeName="Sheet10">
    <tabColor rgb="FFFFFF00"/>
  </sheetPr>
  <dimension ref="A1:AI49"/>
  <sheetViews>
    <sheetView zoomScaleNormal="100" workbookViewId="0"/>
  </sheetViews>
  <sheetFormatPr defaultColWidth="0" defaultRowHeight="12.75" zeroHeight="1"/>
  <cols>
    <col min="1" max="1" width="2.140625" customWidth="1"/>
    <col min="2" max="2" width="4.28515625" customWidth="1"/>
    <col min="3" max="3" width="61.5703125" customWidth="1"/>
    <col min="4" max="6" width="13.140625" hidden="1" customWidth="1"/>
    <col min="7" max="7" width="11.140625" hidden="1" customWidth="1"/>
    <col min="8" max="8" width="20" hidden="1" customWidth="1"/>
    <col min="9" max="10" width="11.140625" hidden="1" customWidth="1"/>
    <col min="11" max="11" width="13.7109375" hidden="1" customWidth="1"/>
    <col min="12" max="12" width="12.28515625" hidden="1" customWidth="1"/>
    <col min="13" max="26" width="2.5703125" hidden="1" customWidth="1"/>
    <col min="27" max="27" width="38.7109375" customWidth="1"/>
    <col min="28" max="28" width="36.5703125" customWidth="1"/>
    <col min="29" max="29" width="10" customWidth="1"/>
    <col min="30" max="33" width="11" customWidth="1"/>
    <col min="34" max="34" width="32.42578125" customWidth="1"/>
    <col min="35" max="35" width="2.140625" customWidth="1"/>
    <col min="36" max="16384" width="8.85546875" hidden="1"/>
  </cols>
  <sheetData>
    <row r="1" spans="1:35" ht="90">
      <c r="A1" s="1"/>
      <c r="B1" s="1"/>
      <c r="C1" s="2"/>
      <c r="D1" s="55"/>
      <c r="E1" s="55"/>
      <c r="F1" s="55"/>
      <c r="G1" s="55"/>
      <c r="H1" s="55"/>
      <c r="I1" s="55"/>
      <c r="J1" s="55"/>
      <c r="K1" s="55"/>
      <c r="L1" s="55"/>
      <c r="M1" s="55"/>
      <c r="N1" s="55"/>
      <c r="O1" s="55"/>
      <c r="P1" s="55"/>
      <c r="Q1" s="55"/>
      <c r="R1" s="55"/>
      <c r="S1" s="55"/>
      <c r="T1" s="55"/>
      <c r="U1" s="55"/>
      <c r="V1" s="55"/>
      <c r="W1" s="55"/>
      <c r="X1" s="55"/>
      <c r="Y1" s="55"/>
      <c r="Z1" s="55"/>
      <c r="AA1" s="2"/>
      <c r="AB1" s="2"/>
      <c r="AC1" s="2"/>
      <c r="AD1" s="2"/>
      <c r="AE1" s="2"/>
      <c r="AF1" s="2"/>
      <c r="AG1" s="2"/>
      <c r="AH1" s="2"/>
      <c r="AI1" s="1"/>
    </row>
    <row r="2" spans="1:35" ht="20.25">
      <c r="A2" s="2"/>
      <c r="B2" s="2"/>
      <c r="C2" s="34" t="s">
        <v>660</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6"/>
      <c r="AI2" s="2"/>
    </row>
    <row r="3" spans="1:35">
      <c r="A3" s="2"/>
      <c r="B3" s="2"/>
      <c r="C3" s="2"/>
      <c r="D3" s="55"/>
      <c r="E3" s="55"/>
      <c r="F3" s="55"/>
      <c r="G3" s="55"/>
      <c r="H3" s="55"/>
      <c r="I3" s="55"/>
      <c r="J3" s="55"/>
      <c r="K3" s="55"/>
      <c r="L3" s="55"/>
      <c r="M3" s="55"/>
      <c r="N3" s="55"/>
      <c r="O3" s="55"/>
      <c r="P3" s="55"/>
      <c r="Q3" s="55"/>
      <c r="R3" s="55"/>
      <c r="S3" s="55"/>
      <c r="T3" s="55"/>
      <c r="U3" s="55"/>
      <c r="V3" s="55"/>
      <c r="W3" s="55"/>
      <c r="X3" s="55"/>
      <c r="Y3" s="55"/>
      <c r="Z3" s="55"/>
      <c r="AA3" s="2"/>
      <c r="AB3" s="2"/>
      <c r="AC3" s="2"/>
      <c r="AD3" s="2"/>
      <c r="AE3" s="2"/>
      <c r="AF3" s="2"/>
      <c r="AG3" s="2"/>
      <c r="AH3" s="2"/>
      <c r="AI3" s="2"/>
    </row>
    <row r="4" spans="1:35">
      <c r="A4" s="2"/>
      <c r="B4" s="2"/>
      <c r="C4" s="121" t="s">
        <v>66</v>
      </c>
      <c r="D4" s="32" t="str">
        <f>IFERROR(INDEX(Controls!$C$5:$C$58,MATCH($AA$4,Controls!$B$5:$B$58,0)),"_Z")</f>
        <v>_Z</v>
      </c>
      <c r="E4" s="32" t="str">
        <f>IFERROR(INDEX(Controls!$D$5:$D$58,MATCH($AA$4,Controls!$B$5:$B$58,0)),"_Z")</f>
        <v>_Z</v>
      </c>
      <c r="F4" s="55"/>
      <c r="G4" s="55"/>
      <c r="H4" s="55"/>
      <c r="I4" s="55"/>
      <c r="J4" s="55"/>
      <c r="K4" s="55"/>
      <c r="L4" s="55"/>
      <c r="M4" s="55"/>
      <c r="N4" s="55"/>
      <c r="O4" s="55"/>
      <c r="P4" s="55"/>
      <c r="Q4" s="55"/>
      <c r="R4" s="55"/>
      <c r="S4" s="55"/>
      <c r="T4" s="55"/>
      <c r="U4" s="55"/>
      <c r="V4" s="55"/>
      <c r="W4" s="55"/>
      <c r="X4" s="55"/>
      <c r="Y4" s="55"/>
      <c r="Z4" s="55"/>
      <c r="AA4" s="339" t="str">
        <f>Teacher1!$AA$4&amp;""</f>
        <v/>
      </c>
      <c r="AB4" s="339"/>
      <c r="AC4" s="339"/>
      <c r="AD4" s="339"/>
      <c r="AE4" s="339"/>
      <c r="AF4" s="339"/>
      <c r="AG4" s="2"/>
      <c r="AH4" s="2"/>
      <c r="AI4" s="2"/>
    </row>
    <row r="5" spans="1:35">
      <c r="A5" s="2"/>
      <c r="B5" s="2"/>
      <c r="C5" s="121" t="s">
        <v>67</v>
      </c>
      <c r="D5" s="55"/>
      <c r="E5" s="55"/>
      <c r="F5" s="32" t="str">
        <f>IFERROR(LEFT(INDEX(Controls!$E$5:$E$58,MATCH($AA$4,Controls!$B$5:$B$58,0)),3),"_Z")</f>
        <v>_Z</v>
      </c>
      <c r="G5" s="55"/>
      <c r="H5" s="55"/>
      <c r="I5" s="55"/>
      <c r="J5" s="55"/>
      <c r="K5" s="55"/>
      <c r="L5" s="55"/>
      <c r="M5" s="55"/>
      <c r="N5" s="55"/>
      <c r="O5" s="55"/>
      <c r="P5" s="55"/>
      <c r="Q5" s="55"/>
      <c r="R5" s="55"/>
      <c r="S5" s="55"/>
      <c r="T5" s="55"/>
      <c r="U5" s="55"/>
      <c r="V5" s="55"/>
      <c r="W5" s="55"/>
      <c r="X5" s="55"/>
      <c r="Y5" s="55"/>
      <c r="Z5" s="55"/>
      <c r="AA5" s="339" t="str">
        <f>Teacher1!$AA$5&amp;""</f>
        <v/>
      </c>
      <c r="AB5" s="339"/>
      <c r="AC5" s="339"/>
      <c r="AD5" s="339"/>
      <c r="AE5" s="339"/>
      <c r="AF5" s="339"/>
      <c r="AG5" s="2"/>
      <c r="AH5" s="2"/>
      <c r="AI5" s="2"/>
    </row>
    <row r="6" spans="1:35">
      <c r="A6" s="2"/>
      <c r="B6" s="2"/>
      <c r="C6" s="121" t="s">
        <v>69</v>
      </c>
      <c r="D6" s="55"/>
      <c r="E6" s="55"/>
      <c r="F6" s="55"/>
      <c r="G6" s="32" t="str">
        <f>IF($AA$6="","_Z",LEFT($AA$6,2)&amp;RIGHT($AA$6,2))</f>
        <v>_Z</v>
      </c>
      <c r="H6" s="55"/>
      <c r="I6" s="55"/>
      <c r="J6" s="55"/>
      <c r="K6" s="55"/>
      <c r="L6" s="55"/>
      <c r="M6" s="55"/>
      <c r="N6" s="55"/>
      <c r="O6" s="55"/>
      <c r="P6" s="55"/>
      <c r="Q6" s="55"/>
      <c r="R6" s="55"/>
      <c r="S6" s="55"/>
      <c r="T6" s="55"/>
      <c r="U6" s="55"/>
      <c r="V6" s="55"/>
      <c r="W6" s="55"/>
      <c r="X6" s="55"/>
      <c r="Y6" s="55"/>
      <c r="Z6" s="55"/>
      <c r="AA6" s="306" t="str">
        <f>Head1!$AA$6&amp;""</f>
        <v/>
      </c>
      <c r="AB6" s="306"/>
      <c r="AC6" s="306"/>
      <c r="AD6" s="306"/>
      <c r="AE6" s="306"/>
      <c r="AF6" s="306"/>
      <c r="AG6" s="2"/>
      <c r="AH6" s="2"/>
      <c r="AI6" s="2"/>
    </row>
    <row r="7" spans="1:35" hidden="1">
      <c r="A7" s="55"/>
      <c r="B7" s="55"/>
      <c r="C7" s="55"/>
      <c r="D7" s="30" t="str">
        <f>Teacher3!D$7</f>
        <v>REF_AREA_ISO2</v>
      </c>
      <c r="E7" s="30" t="str">
        <f>Teacher3!E$7</f>
        <v>REF_AREA_ISO3</v>
      </c>
      <c r="F7" s="30" t="str">
        <f>Teacher3!F$7</f>
        <v>CURRENCY</v>
      </c>
      <c r="G7" s="30" t="str">
        <f>Teacher3!G$7</f>
        <v>REF_PERIOD</v>
      </c>
      <c r="H7" s="30" t="str">
        <f>Teacher3!H$7</f>
        <v>MEASURE</v>
      </c>
      <c r="I7" s="30" t="str">
        <f>Teacher3!I$7</f>
        <v>INST_TYPE_EDU</v>
      </c>
      <c r="J7" s="30" t="str">
        <f>Teacher3!J$7</f>
        <v>PERS_TYPE</v>
      </c>
      <c r="K7" s="30" t="str">
        <f>Teacher3!K$7</f>
        <v>METADATA_TOPIC</v>
      </c>
      <c r="L7" s="30" t="str">
        <f>Teacher3!L$7</f>
        <v>METADATA</v>
      </c>
      <c r="M7" s="31" t="str">
        <f>Teacher3!M$7</f>
        <v>DATATYPE</v>
      </c>
      <c r="N7" s="31" t="str">
        <f>Teacher3!N$7</f>
        <v>EMPTY_01</v>
      </c>
      <c r="O7" s="31" t="str">
        <f>Teacher3!O$7</f>
        <v>EMPTY_02</v>
      </c>
      <c r="P7" s="31" t="str">
        <f>Teacher3!P$7</f>
        <v>EMPTY_03</v>
      </c>
      <c r="Q7" s="31" t="str">
        <f>Teacher3!Q$7</f>
        <v>EMPTY_04</v>
      </c>
      <c r="R7" s="31" t="str">
        <f>Teacher3!R$7</f>
        <v>EMPTY_05</v>
      </c>
      <c r="S7" s="31" t="str">
        <f>Teacher3!S$7</f>
        <v>EMPTY_06</v>
      </c>
      <c r="T7" s="31" t="str">
        <f>Teacher3!T$7</f>
        <v>EMPTY_07</v>
      </c>
      <c r="U7" s="31" t="str">
        <f>Teacher3!U$7</f>
        <v>EMPTY_08</v>
      </c>
      <c r="V7" s="31" t="str">
        <f>Teacher3!V$7</f>
        <v>EMPTY_09</v>
      </c>
      <c r="W7" s="31" t="str">
        <f>Teacher3!W$7</f>
        <v>EMPTY_10</v>
      </c>
      <c r="X7" s="31" t="str">
        <f>Teacher3!X$7</f>
        <v>EMPTY_11</v>
      </c>
      <c r="Y7" s="31" t="str">
        <f>Teacher3!Y$7</f>
        <v>EMPTY_12</v>
      </c>
      <c r="Z7" s="31" t="str">
        <f>Teacher3!Z$7</f>
        <v>EMPTY_13</v>
      </c>
      <c r="AA7" s="336" t="s">
        <v>95</v>
      </c>
      <c r="AB7" s="337"/>
      <c r="AC7" s="337"/>
      <c r="AD7" s="337"/>
      <c r="AE7" s="337"/>
      <c r="AF7" s="337"/>
      <c r="AG7" s="337"/>
      <c r="AH7" s="337"/>
      <c r="AI7" s="55"/>
    </row>
    <row r="8" spans="1:35" ht="59.25">
      <c r="A8" s="14"/>
      <c r="B8" s="150" t="s">
        <v>107</v>
      </c>
      <c r="C8" s="121" t="s">
        <v>108</v>
      </c>
      <c r="D8" s="32" t="str">
        <f t="shared" ref="D8:E8" si="0">D$4</f>
        <v>_Z</v>
      </c>
      <c r="E8" s="32" t="str">
        <f t="shared" si="0"/>
        <v>_Z</v>
      </c>
      <c r="F8" s="32" t="str">
        <f t="shared" ref="F8" si="1">F$5</f>
        <v>_Z</v>
      </c>
      <c r="G8" s="32" t="str">
        <f t="shared" ref="G8" si="2">G$6</f>
        <v>_Z</v>
      </c>
      <c r="H8" s="32" t="s">
        <v>442</v>
      </c>
      <c r="I8" s="32" t="s">
        <v>100</v>
      </c>
      <c r="J8" s="32" t="s">
        <v>538</v>
      </c>
      <c r="K8" s="32" t="s">
        <v>109</v>
      </c>
      <c r="L8" s="32" t="s">
        <v>104</v>
      </c>
      <c r="M8" s="33" t="s">
        <v>105</v>
      </c>
      <c r="N8" s="33"/>
      <c r="O8" s="33"/>
      <c r="P8" s="33"/>
      <c r="Q8" s="33"/>
      <c r="R8" s="33"/>
      <c r="S8" s="33"/>
      <c r="T8" s="33"/>
      <c r="U8" s="33"/>
      <c r="V8" s="33"/>
      <c r="W8" s="33"/>
      <c r="X8" s="33"/>
      <c r="Y8" s="33"/>
      <c r="Z8" s="33"/>
      <c r="AA8" s="282"/>
      <c r="AB8" s="296"/>
      <c r="AC8" s="296"/>
      <c r="AD8" s="296"/>
      <c r="AE8" s="296"/>
      <c r="AF8" s="296"/>
      <c r="AG8" s="296"/>
      <c r="AH8" s="283"/>
      <c r="AI8" s="2"/>
    </row>
    <row r="9" spans="1:35" s="16" customFormat="1" ht="6">
      <c r="A9" s="15"/>
      <c r="B9" s="15"/>
      <c r="C9" s="15"/>
      <c r="D9" s="57"/>
      <c r="E9" s="57"/>
      <c r="F9" s="57"/>
      <c r="G9" s="57"/>
      <c r="H9" s="57"/>
      <c r="I9" s="57"/>
      <c r="J9" s="57"/>
      <c r="K9" s="57"/>
      <c r="L9" s="57"/>
      <c r="M9" s="57"/>
      <c r="N9" s="57"/>
      <c r="O9" s="57"/>
      <c r="P9" s="57"/>
      <c r="Q9" s="57"/>
      <c r="R9" s="57"/>
      <c r="S9" s="57"/>
      <c r="T9" s="57"/>
      <c r="U9" s="57"/>
      <c r="V9" s="57"/>
      <c r="W9" s="57"/>
      <c r="X9" s="57"/>
      <c r="Y9" s="57"/>
      <c r="Z9" s="57"/>
      <c r="AA9" s="15"/>
      <c r="AB9" s="15"/>
      <c r="AC9" s="15"/>
      <c r="AD9" s="15"/>
      <c r="AE9" s="15"/>
      <c r="AF9" s="15"/>
      <c r="AG9" s="15"/>
      <c r="AH9" s="15"/>
      <c r="AI9" s="15"/>
    </row>
    <row r="10" spans="1:35" ht="15.75">
      <c r="A10" s="2"/>
      <c r="B10" s="2"/>
      <c r="C10" s="146" t="s">
        <v>539</v>
      </c>
      <c r="D10" s="55"/>
      <c r="E10" s="55"/>
      <c r="F10" s="55"/>
      <c r="G10" s="55"/>
      <c r="H10" s="55"/>
      <c r="I10" s="55"/>
      <c r="J10" s="55"/>
      <c r="K10" s="55"/>
      <c r="L10" s="55"/>
      <c r="M10" s="55"/>
      <c r="N10" s="55"/>
      <c r="O10" s="55"/>
      <c r="P10" s="55"/>
      <c r="Q10" s="55"/>
      <c r="R10" s="55"/>
      <c r="S10" s="55"/>
      <c r="T10" s="55"/>
      <c r="U10" s="55"/>
      <c r="V10" s="55"/>
      <c r="W10" s="55"/>
      <c r="X10" s="55"/>
      <c r="Y10" s="55"/>
      <c r="Z10" s="55"/>
      <c r="AA10" s="2"/>
      <c r="AB10" s="2"/>
      <c r="AC10" s="2"/>
      <c r="AD10" s="2"/>
      <c r="AE10" s="2"/>
      <c r="AF10" s="2"/>
      <c r="AG10" s="2"/>
      <c r="AH10" s="2"/>
      <c r="AI10" s="2"/>
    </row>
    <row r="11" spans="1:35" s="16" customFormat="1" ht="6">
      <c r="A11" s="15"/>
      <c r="B11" s="15"/>
      <c r="C11" s="15"/>
      <c r="D11" s="57"/>
      <c r="E11" s="57"/>
      <c r="F11" s="57"/>
      <c r="G11" s="57"/>
      <c r="H11" s="57"/>
      <c r="I11" s="57"/>
      <c r="J11" s="57"/>
      <c r="K11" s="57"/>
      <c r="L11" s="57"/>
      <c r="M11" s="57"/>
      <c r="N11" s="57"/>
      <c r="O11" s="57"/>
      <c r="P11" s="57"/>
      <c r="Q11" s="57"/>
      <c r="R11" s="57"/>
      <c r="S11" s="57"/>
      <c r="T11" s="57"/>
      <c r="U11" s="57"/>
      <c r="V11" s="57"/>
      <c r="W11" s="57"/>
      <c r="X11" s="57"/>
      <c r="Y11" s="57"/>
      <c r="Z11" s="57"/>
      <c r="AA11" s="15"/>
      <c r="AB11" s="15"/>
      <c r="AC11" s="15"/>
      <c r="AD11" s="15"/>
      <c r="AE11" s="15"/>
      <c r="AF11" s="15"/>
      <c r="AG11" s="15"/>
      <c r="AH11" s="15"/>
      <c r="AI11" s="15"/>
    </row>
    <row r="12" spans="1:35">
      <c r="A12" s="2"/>
      <c r="B12" s="2"/>
      <c r="C12" s="193" t="s">
        <v>111</v>
      </c>
      <c r="D12" s="55"/>
      <c r="E12" s="55"/>
      <c r="F12" s="55"/>
      <c r="G12" s="55"/>
      <c r="H12" s="55"/>
      <c r="I12" s="55"/>
      <c r="J12" s="55"/>
      <c r="K12" s="55"/>
      <c r="L12" s="55"/>
      <c r="M12" s="55"/>
      <c r="N12" s="55"/>
      <c r="O12" s="55"/>
      <c r="P12" s="55"/>
      <c r="Q12" s="55"/>
      <c r="R12" s="55"/>
      <c r="S12" s="55"/>
      <c r="T12" s="55"/>
      <c r="U12" s="55"/>
      <c r="V12" s="55"/>
      <c r="W12" s="55"/>
      <c r="X12" s="55"/>
      <c r="Y12" s="55"/>
      <c r="Z12" s="55"/>
      <c r="AA12" s="2"/>
      <c r="AB12" s="2"/>
      <c r="AC12" s="2"/>
      <c r="AD12" s="2"/>
      <c r="AE12" s="2"/>
      <c r="AF12" s="2"/>
      <c r="AG12" s="2"/>
      <c r="AH12" s="2"/>
      <c r="AI12" s="2"/>
    </row>
    <row r="13" spans="1:35" s="16" customFormat="1" ht="6">
      <c r="A13" s="15"/>
      <c r="B13" s="15"/>
      <c r="C13" s="15"/>
      <c r="D13" s="57"/>
      <c r="E13" s="57"/>
      <c r="F13" s="57"/>
      <c r="G13" s="57"/>
      <c r="H13" s="57"/>
      <c r="I13" s="57"/>
      <c r="J13" s="57"/>
      <c r="K13" s="57"/>
      <c r="L13" s="57"/>
      <c r="M13" s="57"/>
      <c r="N13" s="57"/>
      <c r="O13" s="57"/>
      <c r="P13" s="57"/>
      <c r="Q13" s="57"/>
      <c r="R13" s="57"/>
      <c r="S13" s="57"/>
      <c r="T13" s="57"/>
      <c r="U13" s="57"/>
      <c r="V13" s="57"/>
      <c r="W13" s="57"/>
      <c r="X13" s="57"/>
      <c r="Y13" s="57"/>
      <c r="Z13" s="57"/>
      <c r="AA13" s="15"/>
      <c r="AB13" s="15"/>
      <c r="AC13" s="15"/>
      <c r="AD13" s="15"/>
      <c r="AE13" s="15"/>
      <c r="AF13" s="15"/>
      <c r="AG13" s="15"/>
      <c r="AH13" s="15"/>
      <c r="AI13" s="15"/>
    </row>
    <row r="14" spans="1:35" hidden="1">
      <c r="A14" s="55"/>
      <c r="B14" s="55"/>
      <c r="C14" s="55"/>
      <c r="D14" s="30" t="str">
        <f>Teacher3!D$7</f>
        <v>REF_AREA_ISO2</v>
      </c>
      <c r="E14" s="30" t="str">
        <f>Teacher3!E$7</f>
        <v>REF_AREA_ISO3</v>
      </c>
      <c r="F14" s="30" t="str">
        <f>Teacher3!F$7</f>
        <v>CURRENCY</v>
      </c>
      <c r="G14" s="30" t="str">
        <f>Teacher3!G$7</f>
        <v>REF_PERIOD</v>
      </c>
      <c r="H14" s="30" t="str">
        <f>Teacher3!H$7</f>
        <v>MEASURE</v>
      </c>
      <c r="I14" s="30" t="str">
        <f>Teacher3!I$7</f>
        <v>INST_TYPE_EDU</v>
      </c>
      <c r="J14" s="30" t="str">
        <f>Teacher3!J$7</f>
        <v>PERS_TYPE</v>
      </c>
      <c r="K14" s="30" t="str">
        <f>Teacher3!K$7</f>
        <v>METADATA_TOPIC</v>
      </c>
      <c r="L14" s="30" t="str">
        <f>Teacher3!L$7</f>
        <v>METADATA</v>
      </c>
      <c r="M14" s="31" t="str">
        <f>Teacher3!M$7</f>
        <v>DATATYPE</v>
      </c>
      <c r="N14" s="31" t="str">
        <f>Teacher3!N$7</f>
        <v>EMPTY_01</v>
      </c>
      <c r="O14" s="31" t="str">
        <f>Teacher3!O$7</f>
        <v>EMPTY_02</v>
      </c>
      <c r="P14" s="31" t="str">
        <f>Teacher3!P$7</f>
        <v>EMPTY_03</v>
      </c>
      <c r="Q14" s="31" t="str">
        <f>Teacher3!Q$7</f>
        <v>EMPTY_04</v>
      </c>
      <c r="R14" s="31" t="str">
        <f>Teacher3!R$7</f>
        <v>EMPTY_05</v>
      </c>
      <c r="S14" s="31" t="str">
        <f>Teacher3!S$7</f>
        <v>EMPTY_06</v>
      </c>
      <c r="T14" s="31" t="str">
        <f>Teacher3!T$7</f>
        <v>EMPTY_07</v>
      </c>
      <c r="U14" s="31" t="str">
        <f>Teacher3!U$7</f>
        <v>EMPTY_08</v>
      </c>
      <c r="V14" s="31" t="str">
        <f>Teacher3!V$7</f>
        <v>EMPTY_09</v>
      </c>
      <c r="W14" s="31" t="str">
        <f>Teacher3!W$7</f>
        <v>EMPTY_10</v>
      </c>
      <c r="X14" s="31" t="str">
        <f>Teacher3!X$7</f>
        <v>EMPTY_11</v>
      </c>
      <c r="Y14" s="31" t="str">
        <f>Teacher3!Y$7</f>
        <v>EMPTY_12</v>
      </c>
      <c r="Z14" s="31" t="str">
        <f>Teacher3!Z$7</f>
        <v>EMPTY_13</v>
      </c>
      <c r="AA14" s="98" t="s">
        <v>443</v>
      </c>
      <c r="AB14" s="31" t="s">
        <v>444</v>
      </c>
      <c r="AC14" s="31" t="s">
        <v>445</v>
      </c>
      <c r="AD14" s="31" t="s">
        <v>446</v>
      </c>
      <c r="AE14" s="31" t="s">
        <v>447</v>
      </c>
      <c r="AF14" s="31" t="s">
        <v>448</v>
      </c>
      <c r="AG14" s="31" t="s">
        <v>449</v>
      </c>
      <c r="AH14" s="31" t="s">
        <v>450</v>
      </c>
      <c r="AI14" s="55"/>
    </row>
    <row r="15" spans="1:35" ht="14.25">
      <c r="A15" s="128"/>
      <c r="B15" s="2"/>
      <c r="C15" s="2"/>
      <c r="D15" s="55"/>
      <c r="E15" s="55"/>
      <c r="F15" s="55"/>
      <c r="G15" s="55"/>
      <c r="H15" s="55"/>
      <c r="I15" s="55"/>
      <c r="J15" s="55"/>
      <c r="K15" s="55"/>
      <c r="L15" s="55"/>
      <c r="M15" s="55"/>
      <c r="N15" s="55"/>
      <c r="O15" s="55"/>
      <c r="P15" s="55"/>
      <c r="Q15" s="55"/>
      <c r="R15" s="55"/>
      <c r="S15" s="55"/>
      <c r="T15" s="55"/>
      <c r="U15" s="55"/>
      <c r="V15" s="55"/>
      <c r="W15" s="55"/>
      <c r="X15" s="55"/>
      <c r="Y15" s="55"/>
      <c r="Z15" s="55"/>
      <c r="AA15" s="250" t="s">
        <v>451</v>
      </c>
      <c r="AB15" s="250" t="s">
        <v>452</v>
      </c>
      <c r="AC15" s="316" t="s">
        <v>453</v>
      </c>
      <c r="AD15" s="317"/>
      <c r="AE15" s="317"/>
      <c r="AF15" s="317"/>
      <c r="AG15" s="318"/>
      <c r="AH15" s="250" t="s">
        <v>454</v>
      </c>
      <c r="AI15" s="2"/>
    </row>
    <row r="16" spans="1:35" ht="33">
      <c r="A16" s="97"/>
      <c r="B16" s="2"/>
      <c r="C16" s="2"/>
      <c r="D16" s="55"/>
      <c r="E16" s="55"/>
      <c r="F16" s="55"/>
      <c r="G16" s="55"/>
      <c r="H16" s="55"/>
      <c r="I16" s="55"/>
      <c r="J16" s="55"/>
      <c r="K16" s="55"/>
      <c r="L16" s="55"/>
      <c r="M16" s="55"/>
      <c r="N16" s="55"/>
      <c r="O16" s="55"/>
      <c r="P16" s="55"/>
      <c r="Q16" s="55"/>
      <c r="R16" s="55"/>
      <c r="S16" s="55"/>
      <c r="T16" s="55"/>
      <c r="U16" s="55"/>
      <c r="V16" s="55"/>
      <c r="W16" s="55"/>
      <c r="X16" s="55"/>
      <c r="Y16" s="55"/>
      <c r="Z16" s="55"/>
      <c r="AA16" s="251"/>
      <c r="AB16" s="251"/>
      <c r="AC16" s="319" t="s">
        <v>661</v>
      </c>
      <c r="AD16" s="313" t="s">
        <v>662</v>
      </c>
      <c r="AE16" s="314"/>
      <c r="AF16" s="314"/>
      <c r="AG16" s="315"/>
      <c r="AH16" s="251"/>
      <c r="AI16" s="2"/>
    </row>
    <row r="17" spans="1:35" ht="90">
      <c r="A17" s="159"/>
      <c r="B17" s="2"/>
      <c r="C17" s="2"/>
      <c r="D17" s="55"/>
      <c r="E17" s="55"/>
      <c r="F17" s="55"/>
      <c r="G17" s="55"/>
      <c r="H17" s="55"/>
      <c r="I17" s="55"/>
      <c r="J17" s="55"/>
      <c r="K17" s="55"/>
      <c r="L17" s="55"/>
      <c r="M17" s="55"/>
      <c r="N17" s="55"/>
      <c r="O17" s="55"/>
      <c r="P17" s="55"/>
      <c r="Q17" s="55"/>
      <c r="R17" s="55"/>
      <c r="S17" s="55"/>
      <c r="T17" s="55"/>
      <c r="U17" s="55"/>
      <c r="V17" s="55"/>
      <c r="W17" s="55"/>
      <c r="X17" s="55"/>
      <c r="Y17" s="55"/>
      <c r="Z17" s="55"/>
      <c r="AA17" s="88" t="s">
        <v>663</v>
      </c>
      <c r="AB17" s="88" t="s">
        <v>458</v>
      </c>
      <c r="AC17" s="320"/>
      <c r="AD17" s="89" t="s">
        <v>459</v>
      </c>
      <c r="AE17" s="89" t="s">
        <v>460</v>
      </c>
      <c r="AF17" s="89" t="s">
        <v>461</v>
      </c>
      <c r="AG17" s="89" t="s">
        <v>462</v>
      </c>
      <c r="AH17" s="90" t="s">
        <v>463</v>
      </c>
      <c r="AI17" s="2"/>
    </row>
    <row r="18" spans="1:35">
      <c r="A18" s="2"/>
      <c r="B18" s="2"/>
      <c r="C18" s="2"/>
      <c r="D18" s="55"/>
      <c r="E18" s="55"/>
      <c r="F18" s="55"/>
      <c r="G18" s="55"/>
      <c r="H18" s="55"/>
      <c r="I18" s="55"/>
      <c r="J18" s="55"/>
      <c r="K18" s="55"/>
      <c r="L18" s="55"/>
      <c r="M18" s="55"/>
      <c r="N18" s="55"/>
      <c r="O18" s="55"/>
      <c r="P18" s="55"/>
      <c r="Q18" s="55"/>
      <c r="R18" s="55"/>
      <c r="S18" s="55"/>
      <c r="T18" s="55"/>
      <c r="U18" s="55"/>
      <c r="V18" s="55"/>
      <c r="W18" s="55"/>
      <c r="X18" s="55"/>
      <c r="Y18" s="55"/>
      <c r="Z18" s="55"/>
      <c r="AA18" s="86">
        <v>1</v>
      </c>
      <c r="AB18" s="86">
        <v>2</v>
      </c>
      <c r="AC18" s="86">
        <v>3</v>
      </c>
      <c r="AD18" s="86">
        <v>4</v>
      </c>
      <c r="AE18" s="86">
        <v>5</v>
      </c>
      <c r="AF18" s="86">
        <v>6</v>
      </c>
      <c r="AG18" s="86">
        <v>7</v>
      </c>
      <c r="AH18" s="86">
        <v>8</v>
      </c>
      <c r="AI18" s="2"/>
    </row>
    <row r="19" spans="1:35" s="16" customFormat="1" ht="6">
      <c r="A19" s="15"/>
      <c r="B19" s="15"/>
      <c r="C19" s="15"/>
      <c r="D19" s="57"/>
      <c r="E19" s="57"/>
      <c r="F19" s="57"/>
      <c r="G19" s="57"/>
      <c r="H19" s="57"/>
      <c r="I19" s="57"/>
      <c r="J19" s="57"/>
      <c r="K19" s="57"/>
      <c r="L19" s="57"/>
      <c r="M19" s="57"/>
      <c r="N19" s="57"/>
      <c r="O19" s="57"/>
      <c r="P19" s="57"/>
      <c r="Q19" s="57"/>
      <c r="R19" s="57"/>
      <c r="S19" s="57"/>
      <c r="T19" s="57"/>
      <c r="U19" s="57"/>
      <c r="V19" s="57"/>
      <c r="W19" s="57"/>
      <c r="X19" s="57"/>
      <c r="Y19" s="57"/>
      <c r="Z19" s="57"/>
      <c r="AA19" s="15"/>
      <c r="AB19" s="15"/>
      <c r="AC19" s="15"/>
      <c r="AD19" s="15"/>
      <c r="AE19" s="15"/>
      <c r="AF19" s="15"/>
      <c r="AG19" s="15"/>
      <c r="AH19" s="15"/>
      <c r="AI19" s="15"/>
    </row>
    <row r="20" spans="1:35" ht="27.75" thickBot="1">
      <c r="A20" s="17"/>
      <c r="B20" s="37"/>
      <c r="C20" s="171" t="s">
        <v>664</v>
      </c>
      <c r="D20" s="57"/>
      <c r="E20" s="57"/>
      <c r="F20" s="57"/>
      <c r="G20" s="57"/>
      <c r="H20" s="57"/>
      <c r="I20" s="57"/>
      <c r="J20" s="57"/>
      <c r="K20" s="57"/>
      <c r="L20" s="57"/>
      <c r="M20" s="57"/>
      <c r="N20" s="57"/>
      <c r="O20" s="57"/>
      <c r="P20" s="57"/>
      <c r="Q20" s="57"/>
      <c r="R20" s="57"/>
      <c r="S20" s="57"/>
      <c r="T20" s="57"/>
      <c r="U20" s="57"/>
      <c r="V20" s="57"/>
      <c r="W20" s="57"/>
      <c r="X20" s="57"/>
      <c r="Y20" s="57"/>
      <c r="Z20" s="57"/>
      <c r="AA20" s="15"/>
      <c r="AB20" s="15"/>
      <c r="AC20" s="15"/>
      <c r="AD20" s="15"/>
      <c r="AE20" s="15"/>
      <c r="AF20" s="15"/>
      <c r="AG20" s="15"/>
      <c r="AH20" s="15"/>
      <c r="AI20" s="2"/>
    </row>
    <row r="21" spans="1:35" ht="30.6" customHeight="1">
      <c r="A21" s="24"/>
      <c r="B21" s="151" t="s">
        <v>151</v>
      </c>
      <c r="C21" s="87" t="s">
        <v>665</v>
      </c>
      <c r="D21" s="32" t="str">
        <f t="shared" ref="D21:E29" si="3">D$4</f>
        <v>_Z</v>
      </c>
      <c r="E21" s="32" t="str">
        <f t="shared" si="3"/>
        <v>_Z</v>
      </c>
      <c r="F21" s="32" t="str">
        <f t="shared" ref="F21:F29" si="4">F$5</f>
        <v>_Z</v>
      </c>
      <c r="G21" s="32" t="str">
        <f t="shared" ref="G21:G29" si="5">G$6</f>
        <v>_Z</v>
      </c>
      <c r="H21" s="32" t="s">
        <v>442</v>
      </c>
      <c r="I21" s="32" t="s">
        <v>100</v>
      </c>
      <c r="J21" s="32" t="s">
        <v>538</v>
      </c>
      <c r="K21" s="32" t="s">
        <v>466</v>
      </c>
      <c r="L21" s="32" t="s">
        <v>467</v>
      </c>
      <c r="M21" s="33" t="s">
        <v>105</v>
      </c>
      <c r="N21" s="33"/>
      <c r="O21" s="33"/>
      <c r="P21" s="33"/>
      <c r="Q21" s="33"/>
      <c r="R21" s="33"/>
      <c r="S21" s="33"/>
      <c r="T21" s="33"/>
      <c r="U21" s="33"/>
      <c r="V21" s="33"/>
      <c r="W21" s="33"/>
      <c r="X21" s="33"/>
      <c r="Y21" s="33"/>
      <c r="Z21" s="33"/>
      <c r="AA21" s="215"/>
      <c r="AB21" s="217"/>
      <c r="AC21" s="215"/>
      <c r="AD21" s="216"/>
      <c r="AE21" s="216"/>
      <c r="AF21" s="216"/>
      <c r="AG21" s="217"/>
      <c r="AH21" s="218"/>
      <c r="AI21" s="2"/>
    </row>
    <row r="22" spans="1:35" ht="25.5">
      <c r="A22" s="24"/>
      <c r="B22" s="151" t="s">
        <v>164</v>
      </c>
      <c r="C22" s="87" t="s">
        <v>666</v>
      </c>
      <c r="D22" s="32" t="str">
        <f t="shared" si="3"/>
        <v>_Z</v>
      </c>
      <c r="E22" s="32" t="str">
        <f t="shared" si="3"/>
        <v>_Z</v>
      </c>
      <c r="F22" s="32" t="str">
        <f t="shared" si="4"/>
        <v>_Z</v>
      </c>
      <c r="G22" s="32" t="str">
        <f t="shared" si="5"/>
        <v>_Z</v>
      </c>
      <c r="H22" s="32" t="s">
        <v>442</v>
      </c>
      <c r="I22" s="32" t="s">
        <v>100</v>
      </c>
      <c r="J22" s="32" t="s">
        <v>538</v>
      </c>
      <c r="K22" s="32" t="s">
        <v>466</v>
      </c>
      <c r="L22" s="32" t="s">
        <v>469</v>
      </c>
      <c r="M22" s="33" t="s">
        <v>105</v>
      </c>
      <c r="N22" s="33"/>
      <c r="O22" s="33"/>
      <c r="P22" s="33"/>
      <c r="Q22" s="33"/>
      <c r="R22" s="33"/>
      <c r="S22" s="33"/>
      <c r="T22" s="33"/>
      <c r="U22" s="33"/>
      <c r="V22" s="33"/>
      <c r="W22" s="33"/>
      <c r="X22" s="33"/>
      <c r="Y22" s="33"/>
      <c r="Z22" s="33"/>
      <c r="AA22" s="220"/>
      <c r="AB22" s="222"/>
      <c r="AC22" s="220"/>
      <c r="AD22" s="221"/>
      <c r="AE22" s="221"/>
      <c r="AF22" s="221"/>
      <c r="AG22" s="222"/>
      <c r="AH22" s="223"/>
      <c r="AI22" s="2"/>
    </row>
    <row r="23" spans="1:35" ht="25.5">
      <c r="A23" s="109"/>
      <c r="B23" s="151" t="s">
        <v>169</v>
      </c>
      <c r="C23" s="87" t="s">
        <v>470</v>
      </c>
      <c r="D23" s="32" t="str">
        <f t="shared" si="3"/>
        <v>_Z</v>
      </c>
      <c r="E23" s="32" t="str">
        <f t="shared" si="3"/>
        <v>_Z</v>
      </c>
      <c r="F23" s="32" t="str">
        <f t="shared" si="4"/>
        <v>_Z</v>
      </c>
      <c r="G23" s="32" t="str">
        <f t="shared" si="5"/>
        <v>_Z</v>
      </c>
      <c r="H23" s="32" t="s">
        <v>442</v>
      </c>
      <c r="I23" s="32" t="s">
        <v>100</v>
      </c>
      <c r="J23" s="32" t="s">
        <v>538</v>
      </c>
      <c r="K23" s="32" t="s">
        <v>466</v>
      </c>
      <c r="L23" s="32" t="s">
        <v>471</v>
      </c>
      <c r="M23" s="33" t="s">
        <v>105</v>
      </c>
      <c r="N23" s="33"/>
      <c r="O23" s="33"/>
      <c r="P23" s="33"/>
      <c r="Q23" s="33"/>
      <c r="R23" s="33"/>
      <c r="S23" s="33"/>
      <c r="T23" s="33"/>
      <c r="U23" s="33"/>
      <c r="V23" s="33"/>
      <c r="W23" s="33"/>
      <c r="X23" s="33"/>
      <c r="Y23" s="33"/>
      <c r="Z23" s="33"/>
      <c r="AA23" s="220"/>
      <c r="AB23" s="222"/>
      <c r="AC23" s="220"/>
      <c r="AD23" s="221"/>
      <c r="AE23" s="221"/>
      <c r="AF23" s="221"/>
      <c r="AG23" s="222"/>
      <c r="AH23" s="223"/>
      <c r="AI23" s="2"/>
    </row>
    <row r="24" spans="1:35" ht="25.5">
      <c r="A24" s="24"/>
      <c r="B24" s="151" t="s">
        <v>389</v>
      </c>
      <c r="C24" s="87" t="s">
        <v>472</v>
      </c>
      <c r="D24" s="32" t="str">
        <f t="shared" si="3"/>
        <v>_Z</v>
      </c>
      <c r="E24" s="32" t="str">
        <f t="shared" si="3"/>
        <v>_Z</v>
      </c>
      <c r="F24" s="32" t="str">
        <f t="shared" si="4"/>
        <v>_Z</v>
      </c>
      <c r="G24" s="32" t="str">
        <f t="shared" si="5"/>
        <v>_Z</v>
      </c>
      <c r="H24" s="32" t="s">
        <v>442</v>
      </c>
      <c r="I24" s="32" t="s">
        <v>100</v>
      </c>
      <c r="J24" s="32" t="s">
        <v>538</v>
      </c>
      <c r="K24" s="32" t="s">
        <v>466</v>
      </c>
      <c r="L24" s="32" t="s">
        <v>473</v>
      </c>
      <c r="M24" s="33" t="s">
        <v>105</v>
      </c>
      <c r="N24" s="33"/>
      <c r="O24" s="33"/>
      <c r="P24" s="33"/>
      <c r="Q24" s="33"/>
      <c r="R24" s="33"/>
      <c r="S24" s="33"/>
      <c r="T24" s="33"/>
      <c r="U24" s="33"/>
      <c r="V24" s="33"/>
      <c r="W24" s="33"/>
      <c r="X24" s="33"/>
      <c r="Y24" s="33"/>
      <c r="Z24" s="33"/>
      <c r="AA24" s="220"/>
      <c r="AB24" s="222"/>
      <c r="AC24" s="220"/>
      <c r="AD24" s="221"/>
      <c r="AE24" s="221"/>
      <c r="AF24" s="221"/>
      <c r="AG24" s="222"/>
      <c r="AH24" s="223"/>
      <c r="AI24" s="2"/>
    </row>
    <row r="25" spans="1:35" ht="25.5">
      <c r="A25" s="109"/>
      <c r="B25" s="151" t="s">
        <v>391</v>
      </c>
      <c r="C25" s="87" t="s">
        <v>474</v>
      </c>
      <c r="D25" s="32" t="str">
        <f t="shared" si="3"/>
        <v>_Z</v>
      </c>
      <c r="E25" s="32" t="str">
        <f t="shared" si="3"/>
        <v>_Z</v>
      </c>
      <c r="F25" s="32" t="str">
        <f t="shared" si="4"/>
        <v>_Z</v>
      </c>
      <c r="G25" s="32" t="str">
        <f t="shared" si="5"/>
        <v>_Z</v>
      </c>
      <c r="H25" s="32" t="s">
        <v>442</v>
      </c>
      <c r="I25" s="32" t="s">
        <v>100</v>
      </c>
      <c r="J25" s="32" t="s">
        <v>538</v>
      </c>
      <c r="K25" s="32" t="s">
        <v>466</v>
      </c>
      <c r="L25" s="32" t="s">
        <v>475</v>
      </c>
      <c r="M25" s="33" t="s">
        <v>105</v>
      </c>
      <c r="N25" s="33"/>
      <c r="O25" s="33"/>
      <c r="P25" s="33"/>
      <c r="Q25" s="33"/>
      <c r="R25" s="33"/>
      <c r="S25" s="33"/>
      <c r="T25" s="33"/>
      <c r="U25" s="33"/>
      <c r="V25" s="33"/>
      <c r="W25" s="33"/>
      <c r="X25" s="33"/>
      <c r="Y25" s="33"/>
      <c r="Z25" s="33"/>
      <c r="AA25" s="220"/>
      <c r="AB25" s="222"/>
      <c r="AC25" s="220"/>
      <c r="AD25" s="221"/>
      <c r="AE25" s="221"/>
      <c r="AF25" s="221"/>
      <c r="AG25" s="222"/>
      <c r="AH25" s="223"/>
      <c r="AI25" s="2"/>
    </row>
    <row r="26" spans="1:35" ht="25.5">
      <c r="A26" s="109"/>
      <c r="B26" s="151" t="s">
        <v>393</v>
      </c>
      <c r="C26" s="87" t="s">
        <v>476</v>
      </c>
      <c r="D26" s="32" t="str">
        <f t="shared" si="3"/>
        <v>_Z</v>
      </c>
      <c r="E26" s="32" t="str">
        <f t="shared" si="3"/>
        <v>_Z</v>
      </c>
      <c r="F26" s="32" t="str">
        <f t="shared" si="4"/>
        <v>_Z</v>
      </c>
      <c r="G26" s="32" t="str">
        <f t="shared" si="5"/>
        <v>_Z</v>
      </c>
      <c r="H26" s="32" t="s">
        <v>442</v>
      </c>
      <c r="I26" s="32" t="s">
        <v>100</v>
      </c>
      <c r="J26" s="32" t="s">
        <v>538</v>
      </c>
      <c r="K26" s="32" t="s">
        <v>466</v>
      </c>
      <c r="L26" s="32" t="s">
        <v>477</v>
      </c>
      <c r="M26" s="33" t="s">
        <v>105</v>
      </c>
      <c r="N26" s="33"/>
      <c r="O26" s="33"/>
      <c r="P26" s="33"/>
      <c r="Q26" s="33"/>
      <c r="R26" s="33"/>
      <c r="S26" s="33"/>
      <c r="T26" s="33"/>
      <c r="U26" s="33"/>
      <c r="V26" s="33"/>
      <c r="W26" s="33"/>
      <c r="X26" s="33"/>
      <c r="Y26" s="33"/>
      <c r="Z26" s="33"/>
      <c r="AA26" s="220"/>
      <c r="AB26" s="222"/>
      <c r="AC26" s="220"/>
      <c r="AD26" s="221"/>
      <c r="AE26" s="221"/>
      <c r="AF26" s="221"/>
      <c r="AG26" s="222"/>
      <c r="AH26" s="223"/>
      <c r="AI26" s="2"/>
    </row>
    <row r="27" spans="1:35" ht="25.5">
      <c r="A27" s="24"/>
      <c r="B27" s="151" t="s">
        <v>424</v>
      </c>
      <c r="C27" s="87" t="s">
        <v>478</v>
      </c>
      <c r="D27" s="32" t="str">
        <f t="shared" si="3"/>
        <v>_Z</v>
      </c>
      <c r="E27" s="32" t="str">
        <f t="shared" si="3"/>
        <v>_Z</v>
      </c>
      <c r="F27" s="32" t="str">
        <f t="shared" si="4"/>
        <v>_Z</v>
      </c>
      <c r="G27" s="32" t="str">
        <f t="shared" si="5"/>
        <v>_Z</v>
      </c>
      <c r="H27" s="32" t="s">
        <v>442</v>
      </c>
      <c r="I27" s="32" t="s">
        <v>100</v>
      </c>
      <c r="J27" s="32" t="s">
        <v>538</v>
      </c>
      <c r="K27" s="32" t="s">
        <v>466</v>
      </c>
      <c r="L27" s="32" t="s">
        <v>479</v>
      </c>
      <c r="M27" s="33" t="s">
        <v>105</v>
      </c>
      <c r="N27" s="33"/>
      <c r="O27" s="33"/>
      <c r="P27" s="33"/>
      <c r="Q27" s="33"/>
      <c r="R27" s="33"/>
      <c r="S27" s="33"/>
      <c r="T27" s="33"/>
      <c r="U27" s="33"/>
      <c r="V27" s="33"/>
      <c r="W27" s="33"/>
      <c r="X27" s="33"/>
      <c r="Y27" s="33"/>
      <c r="Z27" s="33"/>
      <c r="AA27" s="220"/>
      <c r="AB27" s="222"/>
      <c r="AC27" s="220"/>
      <c r="AD27" s="221"/>
      <c r="AE27" s="221"/>
      <c r="AF27" s="221"/>
      <c r="AG27" s="222"/>
      <c r="AH27" s="223"/>
      <c r="AI27" s="2"/>
    </row>
    <row r="28" spans="1:35" ht="26.25" thickBot="1">
      <c r="A28" s="24"/>
      <c r="B28" s="151" t="s">
        <v>480</v>
      </c>
      <c r="C28" s="91" t="s">
        <v>481</v>
      </c>
      <c r="D28" s="92" t="str">
        <f t="shared" si="3"/>
        <v>_Z</v>
      </c>
      <c r="E28" s="92" t="str">
        <f t="shared" si="3"/>
        <v>_Z</v>
      </c>
      <c r="F28" s="92" t="str">
        <f t="shared" si="4"/>
        <v>_Z</v>
      </c>
      <c r="G28" s="92" t="str">
        <f t="shared" si="5"/>
        <v>_Z</v>
      </c>
      <c r="H28" s="92" t="s">
        <v>442</v>
      </c>
      <c r="I28" s="92" t="s">
        <v>100</v>
      </c>
      <c r="J28" s="92" t="s">
        <v>538</v>
      </c>
      <c r="K28" s="92" t="s">
        <v>466</v>
      </c>
      <c r="L28" s="92" t="s">
        <v>482</v>
      </c>
      <c r="M28" s="93" t="s">
        <v>105</v>
      </c>
      <c r="N28" s="93"/>
      <c r="O28" s="93"/>
      <c r="P28" s="93"/>
      <c r="Q28" s="93"/>
      <c r="R28" s="93"/>
      <c r="S28" s="93"/>
      <c r="T28" s="93"/>
      <c r="U28" s="93"/>
      <c r="V28" s="93"/>
      <c r="W28" s="93"/>
      <c r="X28" s="93"/>
      <c r="Y28" s="93"/>
      <c r="Z28" s="93"/>
      <c r="AA28" s="225"/>
      <c r="AB28" s="227"/>
      <c r="AC28" s="225"/>
      <c r="AD28" s="226"/>
      <c r="AE28" s="226"/>
      <c r="AF28" s="226"/>
      <c r="AG28" s="227"/>
      <c r="AH28" s="228"/>
      <c r="AI28" s="2"/>
    </row>
    <row r="29" spans="1:35" ht="27" thickTop="1" thickBot="1">
      <c r="A29" s="24"/>
      <c r="B29" s="151" t="s">
        <v>483</v>
      </c>
      <c r="C29" s="133" t="s">
        <v>484</v>
      </c>
      <c r="D29" s="94" t="str">
        <f t="shared" si="3"/>
        <v>_Z</v>
      </c>
      <c r="E29" s="94" t="str">
        <f t="shared" si="3"/>
        <v>_Z</v>
      </c>
      <c r="F29" s="94" t="str">
        <f t="shared" si="4"/>
        <v>_Z</v>
      </c>
      <c r="G29" s="94" t="str">
        <f t="shared" si="5"/>
        <v>_Z</v>
      </c>
      <c r="H29" s="94" t="s">
        <v>442</v>
      </c>
      <c r="I29" s="94" t="s">
        <v>100</v>
      </c>
      <c r="J29" s="94" t="s">
        <v>538</v>
      </c>
      <c r="K29" s="94" t="s">
        <v>466</v>
      </c>
      <c r="L29" s="94" t="s">
        <v>450</v>
      </c>
      <c r="M29" s="95" t="s">
        <v>105</v>
      </c>
      <c r="N29" s="95"/>
      <c r="O29" s="95"/>
      <c r="P29" s="95"/>
      <c r="Q29" s="95"/>
      <c r="R29" s="95"/>
      <c r="S29" s="95"/>
      <c r="T29" s="95"/>
      <c r="U29" s="95"/>
      <c r="V29" s="95"/>
      <c r="W29" s="95"/>
      <c r="X29" s="95"/>
      <c r="Y29" s="95"/>
      <c r="Z29" s="95"/>
      <c r="AA29" s="230"/>
      <c r="AB29" s="233"/>
      <c r="AC29" s="134"/>
      <c r="AD29" s="135"/>
      <c r="AE29" s="135"/>
      <c r="AF29" s="135"/>
      <c r="AG29" s="135"/>
      <c r="AH29" s="135"/>
      <c r="AI29" s="2"/>
    </row>
    <row r="30" spans="1:35">
      <c r="A30" s="2"/>
      <c r="B30" s="99"/>
      <c r="C30" s="2"/>
      <c r="D30" s="55"/>
      <c r="E30" s="55"/>
      <c r="F30" s="55"/>
      <c r="G30" s="55"/>
      <c r="H30" s="55"/>
      <c r="I30" s="55"/>
      <c r="J30" s="55"/>
      <c r="K30" s="55"/>
      <c r="L30" s="55"/>
      <c r="M30" s="55"/>
      <c r="N30" s="55"/>
      <c r="O30" s="55"/>
      <c r="P30" s="55"/>
      <c r="Q30" s="55"/>
      <c r="R30" s="55"/>
      <c r="S30" s="55"/>
      <c r="T30" s="55"/>
      <c r="U30" s="55"/>
      <c r="V30" s="55"/>
      <c r="W30" s="55"/>
      <c r="X30" s="55"/>
      <c r="Y30" s="55"/>
      <c r="Z30" s="55"/>
      <c r="AA30" s="2"/>
      <c r="AB30" s="2"/>
      <c r="AC30" s="2"/>
      <c r="AD30" s="2"/>
      <c r="AE30" s="2"/>
      <c r="AF30" s="2"/>
      <c r="AG30" s="2"/>
      <c r="AH30" s="2"/>
      <c r="AI30" s="2"/>
    </row>
    <row r="31" spans="1:35" ht="27.75" thickBot="1">
      <c r="A31" s="17"/>
      <c r="B31" s="37"/>
      <c r="C31" s="171" t="s">
        <v>667</v>
      </c>
      <c r="D31" s="57"/>
      <c r="E31" s="57"/>
      <c r="F31" s="57"/>
      <c r="G31" s="57"/>
      <c r="H31" s="57"/>
      <c r="I31" s="57"/>
      <c r="J31" s="57"/>
      <c r="K31" s="57"/>
      <c r="L31" s="57"/>
      <c r="M31" s="57"/>
      <c r="N31" s="57"/>
      <c r="O31" s="57"/>
      <c r="P31" s="57"/>
      <c r="Q31" s="57"/>
      <c r="R31" s="57"/>
      <c r="S31" s="57"/>
      <c r="T31" s="57"/>
      <c r="U31" s="57"/>
      <c r="V31" s="57"/>
      <c r="W31" s="57"/>
      <c r="X31" s="57"/>
      <c r="Y31" s="57"/>
      <c r="Z31" s="57"/>
      <c r="AA31" s="15"/>
      <c r="AB31" s="15"/>
      <c r="AC31" s="15"/>
      <c r="AD31" s="15"/>
      <c r="AE31" s="15"/>
      <c r="AF31" s="15"/>
      <c r="AG31" s="15"/>
      <c r="AH31" s="15"/>
      <c r="AI31" s="2"/>
    </row>
    <row r="32" spans="1:35" ht="44.25">
      <c r="A32" s="23"/>
      <c r="B32" s="151" t="s">
        <v>200</v>
      </c>
      <c r="C32" s="87" t="s">
        <v>486</v>
      </c>
      <c r="D32" s="32" t="str">
        <f t="shared" ref="D32:E36" si="6">D$4</f>
        <v>_Z</v>
      </c>
      <c r="E32" s="32" t="str">
        <f t="shared" si="6"/>
        <v>_Z</v>
      </c>
      <c r="F32" s="32" t="str">
        <f t="shared" ref="F32:F36" si="7">F$5</f>
        <v>_Z</v>
      </c>
      <c r="G32" s="32" t="str">
        <f t="shared" ref="G32:G36" si="8">G$6</f>
        <v>_Z</v>
      </c>
      <c r="H32" s="32" t="s">
        <v>442</v>
      </c>
      <c r="I32" s="32" t="s">
        <v>100</v>
      </c>
      <c r="J32" s="32" t="s">
        <v>538</v>
      </c>
      <c r="K32" s="32" t="s">
        <v>487</v>
      </c>
      <c r="L32" s="32" t="s">
        <v>488</v>
      </c>
      <c r="M32" s="33" t="s">
        <v>105</v>
      </c>
      <c r="N32" s="33"/>
      <c r="O32" s="33"/>
      <c r="P32" s="33"/>
      <c r="Q32" s="33"/>
      <c r="R32" s="33"/>
      <c r="S32" s="33"/>
      <c r="T32" s="33"/>
      <c r="U32" s="33"/>
      <c r="V32" s="33"/>
      <c r="W32" s="33"/>
      <c r="X32" s="33"/>
      <c r="Y32" s="33"/>
      <c r="Z32" s="33"/>
      <c r="AA32" s="215"/>
      <c r="AB32" s="217"/>
      <c r="AC32" s="215"/>
      <c r="AD32" s="216"/>
      <c r="AE32" s="216"/>
      <c r="AF32" s="216"/>
      <c r="AG32" s="217"/>
      <c r="AH32" s="218"/>
      <c r="AI32" s="2"/>
    </row>
    <row r="33" spans="1:35" ht="44.25">
      <c r="A33" s="106"/>
      <c r="B33" s="151" t="s">
        <v>206</v>
      </c>
      <c r="C33" s="87" t="s">
        <v>489</v>
      </c>
      <c r="D33" s="32" t="str">
        <f t="shared" si="6"/>
        <v>_Z</v>
      </c>
      <c r="E33" s="32" t="str">
        <f t="shared" si="6"/>
        <v>_Z</v>
      </c>
      <c r="F33" s="32" t="str">
        <f t="shared" si="7"/>
        <v>_Z</v>
      </c>
      <c r="G33" s="32" t="str">
        <f t="shared" si="8"/>
        <v>_Z</v>
      </c>
      <c r="H33" s="32" t="s">
        <v>442</v>
      </c>
      <c r="I33" s="32" t="s">
        <v>100</v>
      </c>
      <c r="J33" s="32" t="s">
        <v>538</v>
      </c>
      <c r="K33" s="32" t="s">
        <v>487</v>
      </c>
      <c r="L33" s="32" t="s">
        <v>490</v>
      </c>
      <c r="M33" s="33" t="s">
        <v>105</v>
      </c>
      <c r="N33" s="33"/>
      <c r="O33" s="33"/>
      <c r="P33" s="33"/>
      <c r="Q33" s="33"/>
      <c r="R33" s="33"/>
      <c r="S33" s="33"/>
      <c r="T33" s="33"/>
      <c r="U33" s="33"/>
      <c r="V33" s="33"/>
      <c r="W33" s="33"/>
      <c r="X33" s="33"/>
      <c r="Y33" s="33"/>
      <c r="Z33" s="33"/>
      <c r="AA33" s="220"/>
      <c r="AB33" s="222"/>
      <c r="AC33" s="220"/>
      <c r="AD33" s="221"/>
      <c r="AE33" s="221"/>
      <c r="AF33" s="221"/>
      <c r="AG33" s="222"/>
      <c r="AH33" s="223"/>
      <c r="AI33" s="2"/>
    </row>
    <row r="34" spans="1:35" ht="46.5">
      <c r="A34" s="23"/>
      <c r="B34" s="151" t="s">
        <v>207</v>
      </c>
      <c r="C34" s="87" t="s">
        <v>668</v>
      </c>
      <c r="D34" s="32" t="str">
        <f t="shared" si="6"/>
        <v>_Z</v>
      </c>
      <c r="E34" s="32" t="str">
        <f t="shared" si="6"/>
        <v>_Z</v>
      </c>
      <c r="F34" s="32" t="str">
        <f t="shared" si="7"/>
        <v>_Z</v>
      </c>
      <c r="G34" s="32" t="str">
        <f t="shared" si="8"/>
        <v>_Z</v>
      </c>
      <c r="H34" s="32" t="s">
        <v>442</v>
      </c>
      <c r="I34" s="32" t="s">
        <v>100</v>
      </c>
      <c r="J34" s="32" t="s">
        <v>538</v>
      </c>
      <c r="K34" s="32" t="s">
        <v>487</v>
      </c>
      <c r="L34" s="32" t="s">
        <v>492</v>
      </c>
      <c r="M34" s="33" t="s">
        <v>105</v>
      </c>
      <c r="N34" s="33"/>
      <c r="O34" s="33"/>
      <c r="P34" s="33"/>
      <c r="Q34" s="33"/>
      <c r="R34" s="33"/>
      <c r="S34" s="33"/>
      <c r="T34" s="33"/>
      <c r="U34" s="33"/>
      <c r="V34" s="33"/>
      <c r="W34" s="33"/>
      <c r="X34" s="33"/>
      <c r="Y34" s="33"/>
      <c r="Z34" s="33"/>
      <c r="AA34" s="220"/>
      <c r="AB34" s="222"/>
      <c r="AC34" s="220"/>
      <c r="AD34" s="221"/>
      <c r="AE34" s="221"/>
      <c r="AF34" s="221"/>
      <c r="AG34" s="222"/>
      <c r="AH34" s="223"/>
      <c r="AI34" s="2"/>
    </row>
    <row r="35" spans="1:35" ht="45" thickBot="1">
      <c r="A35" s="23"/>
      <c r="B35" s="151" t="s">
        <v>395</v>
      </c>
      <c r="C35" s="91" t="s">
        <v>481</v>
      </c>
      <c r="D35" s="32" t="str">
        <f t="shared" si="6"/>
        <v>_Z</v>
      </c>
      <c r="E35" s="32" t="str">
        <f t="shared" si="6"/>
        <v>_Z</v>
      </c>
      <c r="F35" s="32" t="str">
        <f t="shared" si="7"/>
        <v>_Z</v>
      </c>
      <c r="G35" s="32" t="str">
        <f t="shared" si="8"/>
        <v>_Z</v>
      </c>
      <c r="H35" s="32" t="s">
        <v>442</v>
      </c>
      <c r="I35" s="32" t="s">
        <v>100</v>
      </c>
      <c r="J35" s="32" t="s">
        <v>538</v>
      </c>
      <c r="K35" s="32" t="s">
        <v>487</v>
      </c>
      <c r="L35" s="32" t="s">
        <v>482</v>
      </c>
      <c r="M35" s="33" t="s">
        <v>105</v>
      </c>
      <c r="N35" s="33"/>
      <c r="O35" s="33"/>
      <c r="P35" s="33"/>
      <c r="Q35" s="33"/>
      <c r="R35" s="33"/>
      <c r="S35" s="33"/>
      <c r="T35" s="33"/>
      <c r="U35" s="33"/>
      <c r="V35" s="33"/>
      <c r="W35" s="33"/>
      <c r="X35" s="33"/>
      <c r="Y35" s="33"/>
      <c r="Z35" s="33"/>
      <c r="AA35" s="220"/>
      <c r="AB35" s="222"/>
      <c r="AC35" s="220"/>
      <c r="AD35" s="221"/>
      <c r="AE35" s="221"/>
      <c r="AF35" s="221"/>
      <c r="AG35" s="222"/>
      <c r="AH35" s="223"/>
      <c r="AI35" s="2"/>
    </row>
    <row r="36" spans="1:35" ht="27" thickTop="1" thickBot="1">
      <c r="A36" s="24"/>
      <c r="B36" s="151" t="s">
        <v>493</v>
      </c>
      <c r="C36" s="133" t="s">
        <v>484</v>
      </c>
      <c r="D36" s="94" t="str">
        <f t="shared" si="6"/>
        <v>_Z</v>
      </c>
      <c r="E36" s="94" t="str">
        <f t="shared" si="6"/>
        <v>_Z</v>
      </c>
      <c r="F36" s="94" t="str">
        <f t="shared" si="7"/>
        <v>_Z</v>
      </c>
      <c r="G36" s="94" t="str">
        <f t="shared" si="8"/>
        <v>_Z</v>
      </c>
      <c r="H36" s="94" t="s">
        <v>442</v>
      </c>
      <c r="I36" s="94" t="s">
        <v>100</v>
      </c>
      <c r="J36" s="94" t="s">
        <v>538</v>
      </c>
      <c r="K36" s="94" t="s">
        <v>487</v>
      </c>
      <c r="L36" s="94" t="s">
        <v>450</v>
      </c>
      <c r="M36" s="95" t="s">
        <v>105</v>
      </c>
      <c r="N36" s="95"/>
      <c r="O36" s="95"/>
      <c r="P36" s="95"/>
      <c r="Q36" s="95"/>
      <c r="R36" s="95"/>
      <c r="S36" s="95"/>
      <c r="T36" s="95"/>
      <c r="U36" s="95"/>
      <c r="V36" s="95"/>
      <c r="W36" s="95"/>
      <c r="X36" s="95"/>
      <c r="Y36" s="95"/>
      <c r="Z36" s="95"/>
      <c r="AA36" s="230"/>
      <c r="AB36" s="233"/>
      <c r="AC36" s="134"/>
      <c r="AD36" s="135"/>
      <c r="AE36" s="135"/>
      <c r="AF36" s="135"/>
      <c r="AG36" s="135"/>
      <c r="AH36" s="135"/>
      <c r="AI36" s="2"/>
    </row>
    <row r="37" spans="1:35">
      <c r="A37" s="2"/>
      <c r="B37" s="99"/>
      <c r="C37" s="2"/>
      <c r="D37" s="55"/>
      <c r="E37" s="55"/>
      <c r="F37" s="55"/>
      <c r="G37" s="55"/>
      <c r="H37" s="55"/>
      <c r="I37" s="55"/>
      <c r="J37" s="55"/>
      <c r="K37" s="55"/>
      <c r="L37" s="55"/>
      <c r="M37" s="55"/>
      <c r="N37" s="55"/>
      <c r="O37" s="55"/>
      <c r="P37" s="55"/>
      <c r="Q37" s="55"/>
      <c r="R37" s="55"/>
      <c r="S37" s="55"/>
      <c r="T37" s="55"/>
      <c r="U37" s="55"/>
      <c r="V37" s="55"/>
      <c r="W37" s="55"/>
      <c r="X37" s="55"/>
      <c r="Y37" s="55"/>
      <c r="Z37" s="55"/>
      <c r="AA37" s="2"/>
      <c r="AB37" s="2"/>
      <c r="AC37" s="2"/>
      <c r="AD37" s="2"/>
      <c r="AE37" s="2"/>
      <c r="AF37" s="2"/>
      <c r="AG37" s="2"/>
      <c r="AH37" s="2"/>
      <c r="AI37" s="2"/>
    </row>
    <row r="38" spans="1:35" ht="27.75" thickBot="1">
      <c r="A38" s="17"/>
      <c r="B38" s="37"/>
      <c r="C38" s="171" t="s">
        <v>669</v>
      </c>
      <c r="D38" s="57"/>
      <c r="E38" s="57"/>
      <c r="F38" s="57"/>
      <c r="G38" s="57"/>
      <c r="H38" s="57"/>
      <c r="I38" s="57"/>
      <c r="J38" s="57"/>
      <c r="K38" s="57"/>
      <c r="L38" s="57"/>
      <c r="M38" s="57"/>
      <c r="N38" s="57"/>
      <c r="O38" s="57"/>
      <c r="P38" s="57"/>
      <c r="Q38" s="57"/>
      <c r="R38" s="57"/>
      <c r="S38" s="57"/>
      <c r="T38" s="57"/>
      <c r="U38" s="57"/>
      <c r="V38" s="57"/>
      <c r="W38" s="57"/>
      <c r="X38" s="57"/>
      <c r="Y38" s="57"/>
      <c r="Z38" s="57"/>
      <c r="AA38" s="15"/>
      <c r="AB38" s="15"/>
      <c r="AC38" s="15"/>
      <c r="AD38" s="15"/>
      <c r="AE38" s="15"/>
      <c r="AF38" s="15"/>
      <c r="AG38" s="15"/>
      <c r="AH38" s="15"/>
      <c r="AI38" s="2"/>
    </row>
    <row r="39" spans="1:35" ht="34.5">
      <c r="A39" s="107"/>
      <c r="B39" s="151" t="s">
        <v>223</v>
      </c>
      <c r="C39" s="87" t="s">
        <v>670</v>
      </c>
      <c r="D39" s="32" t="str">
        <f t="shared" ref="D39:E42" si="9">D$4</f>
        <v>_Z</v>
      </c>
      <c r="E39" s="32" t="str">
        <f t="shared" si="9"/>
        <v>_Z</v>
      </c>
      <c r="F39" s="32" t="str">
        <f t="shared" ref="F39:F42" si="10">F$5</f>
        <v>_Z</v>
      </c>
      <c r="G39" s="32" t="str">
        <f t="shared" ref="G39:G42" si="11">G$6</f>
        <v>_Z</v>
      </c>
      <c r="H39" s="32" t="s">
        <v>442</v>
      </c>
      <c r="I39" s="32" t="s">
        <v>100</v>
      </c>
      <c r="J39" s="32" t="s">
        <v>538</v>
      </c>
      <c r="K39" s="32" t="s">
        <v>496</v>
      </c>
      <c r="L39" s="32" t="s">
        <v>497</v>
      </c>
      <c r="M39" s="33" t="s">
        <v>105</v>
      </c>
      <c r="N39" s="33"/>
      <c r="O39" s="33"/>
      <c r="P39" s="33"/>
      <c r="Q39" s="33"/>
      <c r="R39" s="33"/>
      <c r="S39" s="33"/>
      <c r="T39" s="33"/>
      <c r="U39" s="33"/>
      <c r="V39" s="33"/>
      <c r="W39" s="33"/>
      <c r="X39" s="33"/>
      <c r="Y39" s="33"/>
      <c r="Z39" s="33"/>
      <c r="AA39" s="215"/>
      <c r="AB39" s="217"/>
      <c r="AC39" s="215"/>
      <c r="AD39" s="216"/>
      <c r="AE39" s="216"/>
      <c r="AF39" s="216"/>
      <c r="AG39" s="217"/>
      <c r="AH39" s="218"/>
      <c r="AI39" s="2"/>
    </row>
    <row r="40" spans="1:35" ht="34.5">
      <c r="A40" s="107"/>
      <c r="B40" s="151" t="s">
        <v>230</v>
      </c>
      <c r="C40" s="87" t="s">
        <v>671</v>
      </c>
      <c r="D40" s="32" t="str">
        <f t="shared" si="9"/>
        <v>_Z</v>
      </c>
      <c r="E40" s="32" t="str">
        <f t="shared" si="9"/>
        <v>_Z</v>
      </c>
      <c r="F40" s="32" t="str">
        <f t="shared" si="10"/>
        <v>_Z</v>
      </c>
      <c r="G40" s="32" t="str">
        <f t="shared" si="11"/>
        <v>_Z</v>
      </c>
      <c r="H40" s="32" t="s">
        <v>442</v>
      </c>
      <c r="I40" s="32" t="s">
        <v>100</v>
      </c>
      <c r="J40" s="32" t="s">
        <v>538</v>
      </c>
      <c r="K40" s="32" t="s">
        <v>496</v>
      </c>
      <c r="L40" s="32" t="s">
        <v>499</v>
      </c>
      <c r="M40" s="33" t="s">
        <v>105</v>
      </c>
      <c r="N40" s="33"/>
      <c r="O40" s="33"/>
      <c r="P40" s="33"/>
      <c r="Q40" s="33"/>
      <c r="R40" s="33"/>
      <c r="S40" s="33"/>
      <c r="T40" s="33"/>
      <c r="U40" s="33"/>
      <c r="V40" s="33"/>
      <c r="W40" s="33"/>
      <c r="X40" s="33"/>
      <c r="Y40" s="33"/>
      <c r="Z40" s="33"/>
      <c r="AA40" s="220"/>
      <c r="AB40" s="222"/>
      <c r="AC40" s="220"/>
      <c r="AD40" s="221"/>
      <c r="AE40" s="221"/>
      <c r="AF40" s="221"/>
      <c r="AG40" s="222"/>
      <c r="AH40" s="223"/>
      <c r="AI40" s="2"/>
    </row>
    <row r="41" spans="1:35" ht="35.25" thickBot="1">
      <c r="A41" s="48"/>
      <c r="B41" s="151" t="s">
        <v>231</v>
      </c>
      <c r="C41" s="91" t="s">
        <v>481</v>
      </c>
      <c r="D41" s="32" t="str">
        <f t="shared" si="9"/>
        <v>_Z</v>
      </c>
      <c r="E41" s="32" t="str">
        <f t="shared" si="9"/>
        <v>_Z</v>
      </c>
      <c r="F41" s="32" t="str">
        <f t="shared" si="10"/>
        <v>_Z</v>
      </c>
      <c r="G41" s="32" t="str">
        <f t="shared" si="11"/>
        <v>_Z</v>
      </c>
      <c r="H41" s="32" t="s">
        <v>442</v>
      </c>
      <c r="I41" s="32" t="s">
        <v>100</v>
      </c>
      <c r="J41" s="32" t="s">
        <v>538</v>
      </c>
      <c r="K41" s="32" t="s">
        <v>496</v>
      </c>
      <c r="L41" s="32" t="s">
        <v>482</v>
      </c>
      <c r="M41" s="33" t="s">
        <v>105</v>
      </c>
      <c r="N41" s="33"/>
      <c r="O41" s="33"/>
      <c r="P41" s="33"/>
      <c r="Q41" s="33"/>
      <c r="R41" s="33"/>
      <c r="S41" s="33"/>
      <c r="T41" s="33"/>
      <c r="U41" s="33"/>
      <c r="V41" s="33"/>
      <c r="W41" s="33"/>
      <c r="X41" s="33"/>
      <c r="Y41" s="33"/>
      <c r="Z41" s="33"/>
      <c r="AA41" s="220"/>
      <c r="AB41" s="222"/>
      <c r="AC41" s="220"/>
      <c r="AD41" s="221"/>
      <c r="AE41" s="221"/>
      <c r="AF41" s="221"/>
      <c r="AG41" s="222"/>
      <c r="AH41" s="223"/>
      <c r="AI41" s="2"/>
    </row>
    <row r="42" spans="1:35" ht="27" thickTop="1" thickBot="1">
      <c r="A42" s="24"/>
      <c r="B42" s="151" t="s">
        <v>500</v>
      </c>
      <c r="C42" s="133" t="s">
        <v>484</v>
      </c>
      <c r="D42" s="94" t="str">
        <f t="shared" si="9"/>
        <v>_Z</v>
      </c>
      <c r="E42" s="94" t="str">
        <f t="shared" si="9"/>
        <v>_Z</v>
      </c>
      <c r="F42" s="94" t="str">
        <f t="shared" si="10"/>
        <v>_Z</v>
      </c>
      <c r="G42" s="94" t="str">
        <f t="shared" si="11"/>
        <v>_Z</v>
      </c>
      <c r="H42" s="94" t="s">
        <v>442</v>
      </c>
      <c r="I42" s="94" t="s">
        <v>100</v>
      </c>
      <c r="J42" s="94" t="s">
        <v>538</v>
      </c>
      <c r="K42" s="94" t="s">
        <v>496</v>
      </c>
      <c r="L42" s="94" t="s">
        <v>450</v>
      </c>
      <c r="M42" s="95" t="s">
        <v>105</v>
      </c>
      <c r="N42" s="95"/>
      <c r="O42" s="95"/>
      <c r="P42" s="95"/>
      <c r="Q42" s="95"/>
      <c r="R42" s="95"/>
      <c r="S42" s="95"/>
      <c r="T42" s="95"/>
      <c r="U42" s="95"/>
      <c r="V42" s="95"/>
      <c r="W42" s="95"/>
      <c r="X42" s="95"/>
      <c r="Y42" s="95"/>
      <c r="Z42" s="95"/>
      <c r="AA42" s="230"/>
      <c r="AB42" s="233"/>
      <c r="AC42" s="134"/>
      <c r="AD42" s="135"/>
      <c r="AE42" s="135"/>
      <c r="AF42" s="135"/>
      <c r="AG42" s="135"/>
      <c r="AH42" s="135"/>
      <c r="AI42" s="2"/>
    </row>
    <row r="43" spans="1:35">
      <c r="A43" s="2"/>
      <c r="B43" s="99"/>
      <c r="C43" s="2"/>
      <c r="D43" s="55"/>
      <c r="E43" s="55"/>
      <c r="F43" s="55"/>
      <c r="G43" s="55"/>
      <c r="H43" s="55"/>
      <c r="I43" s="55"/>
      <c r="J43" s="55"/>
      <c r="K43" s="55"/>
      <c r="L43" s="55"/>
      <c r="M43" s="55"/>
      <c r="N43" s="55"/>
      <c r="O43" s="55"/>
      <c r="P43" s="55"/>
      <c r="Q43" s="55"/>
      <c r="R43" s="55"/>
      <c r="S43" s="55"/>
      <c r="T43" s="55"/>
      <c r="U43" s="55"/>
      <c r="V43" s="55"/>
      <c r="W43" s="55"/>
      <c r="X43" s="55"/>
      <c r="Y43" s="55"/>
      <c r="Z43" s="55"/>
      <c r="AA43" s="2"/>
      <c r="AB43" s="2"/>
      <c r="AC43" s="2"/>
      <c r="AD43" s="2"/>
      <c r="AE43" s="2"/>
      <c r="AF43" s="2"/>
      <c r="AG43" s="2"/>
      <c r="AH43" s="2"/>
      <c r="AI43" s="2"/>
    </row>
    <row r="44" spans="1:35" ht="27.75" thickBot="1">
      <c r="A44" s="17"/>
      <c r="B44" s="37"/>
      <c r="C44" s="171" t="s">
        <v>501</v>
      </c>
      <c r="D44" s="57"/>
      <c r="E44" s="57"/>
      <c r="F44" s="57"/>
      <c r="G44" s="57"/>
      <c r="H44" s="57"/>
      <c r="I44" s="57"/>
      <c r="J44" s="57"/>
      <c r="K44" s="57"/>
      <c r="L44" s="57"/>
      <c r="M44" s="57"/>
      <c r="N44" s="57"/>
      <c r="O44" s="57"/>
      <c r="P44" s="57"/>
      <c r="Q44" s="57"/>
      <c r="R44" s="57"/>
      <c r="S44" s="57"/>
      <c r="T44" s="57"/>
      <c r="U44" s="57"/>
      <c r="V44" s="57"/>
      <c r="W44" s="57"/>
      <c r="X44" s="57"/>
      <c r="Y44" s="57"/>
      <c r="Z44" s="57"/>
      <c r="AA44" s="15"/>
      <c r="AB44" s="15"/>
      <c r="AC44" s="15"/>
      <c r="AD44" s="15"/>
      <c r="AE44" s="15"/>
      <c r="AF44" s="15"/>
      <c r="AG44" s="15"/>
      <c r="AH44" s="15"/>
      <c r="AI44" s="2"/>
    </row>
    <row r="45" spans="1:35" ht="34.5">
      <c r="A45" s="107"/>
      <c r="B45" s="151" t="s">
        <v>255</v>
      </c>
      <c r="C45" s="235" t="s">
        <v>502</v>
      </c>
      <c r="D45" s="32" t="str">
        <f t="shared" ref="D45:E48" si="12">D$4</f>
        <v>_Z</v>
      </c>
      <c r="E45" s="32" t="str">
        <f t="shared" si="12"/>
        <v>_Z</v>
      </c>
      <c r="F45" s="32" t="str">
        <f t="shared" ref="F45:F48" si="13">F$5</f>
        <v>_Z</v>
      </c>
      <c r="G45" s="32" t="str">
        <f t="shared" ref="G45:G48" si="14">G$6</f>
        <v>_Z</v>
      </c>
      <c r="H45" s="32" t="s">
        <v>442</v>
      </c>
      <c r="I45" s="32" t="s">
        <v>100</v>
      </c>
      <c r="J45" s="32" t="s">
        <v>538</v>
      </c>
      <c r="K45" s="32" t="s">
        <v>482</v>
      </c>
      <c r="L45" s="32" t="s">
        <v>503</v>
      </c>
      <c r="M45" s="33" t="s">
        <v>105</v>
      </c>
      <c r="N45" s="33"/>
      <c r="O45" s="33"/>
      <c r="P45" s="33"/>
      <c r="Q45" s="33"/>
      <c r="R45" s="33"/>
      <c r="S45" s="33"/>
      <c r="T45" s="33"/>
      <c r="U45" s="33"/>
      <c r="V45" s="33"/>
      <c r="W45" s="33"/>
      <c r="X45" s="33"/>
      <c r="Y45" s="33"/>
      <c r="Z45" s="33"/>
      <c r="AA45" s="215"/>
      <c r="AB45" s="217"/>
      <c r="AC45" s="215"/>
      <c r="AD45" s="216"/>
      <c r="AE45" s="216"/>
      <c r="AF45" s="216"/>
      <c r="AG45" s="217"/>
      <c r="AH45" s="218"/>
      <c r="AI45" s="2"/>
    </row>
    <row r="46" spans="1:35" ht="34.5">
      <c r="A46" s="48"/>
      <c r="B46" s="151" t="s">
        <v>263</v>
      </c>
      <c r="C46" s="87" t="s">
        <v>504</v>
      </c>
      <c r="D46" s="32" t="str">
        <f t="shared" si="12"/>
        <v>_Z</v>
      </c>
      <c r="E46" s="32" t="str">
        <f t="shared" si="12"/>
        <v>_Z</v>
      </c>
      <c r="F46" s="32" t="str">
        <f t="shared" si="13"/>
        <v>_Z</v>
      </c>
      <c r="G46" s="32" t="str">
        <f t="shared" si="14"/>
        <v>_Z</v>
      </c>
      <c r="H46" s="32" t="s">
        <v>442</v>
      </c>
      <c r="I46" s="32" t="s">
        <v>100</v>
      </c>
      <c r="J46" s="32" t="s">
        <v>538</v>
      </c>
      <c r="K46" s="32" t="s">
        <v>482</v>
      </c>
      <c r="L46" s="32" t="s">
        <v>505</v>
      </c>
      <c r="M46" s="33" t="s">
        <v>105</v>
      </c>
      <c r="N46" s="33"/>
      <c r="O46" s="33"/>
      <c r="P46" s="33"/>
      <c r="Q46" s="33"/>
      <c r="R46" s="33"/>
      <c r="S46" s="33"/>
      <c r="T46" s="33"/>
      <c r="U46" s="33"/>
      <c r="V46" s="33"/>
      <c r="W46" s="33"/>
      <c r="X46" s="33"/>
      <c r="Y46" s="33"/>
      <c r="Z46" s="33"/>
      <c r="AA46" s="220"/>
      <c r="AB46" s="222"/>
      <c r="AC46" s="220"/>
      <c r="AD46" s="221"/>
      <c r="AE46" s="221"/>
      <c r="AF46" s="221"/>
      <c r="AG46" s="222"/>
      <c r="AH46" s="223"/>
      <c r="AI46" s="2"/>
    </row>
    <row r="47" spans="1:35" ht="35.25" thickBot="1">
      <c r="A47" s="48"/>
      <c r="B47" s="151" t="s">
        <v>270</v>
      </c>
      <c r="C47" s="91" t="s">
        <v>481</v>
      </c>
      <c r="D47" s="32" t="str">
        <f t="shared" si="12"/>
        <v>_Z</v>
      </c>
      <c r="E47" s="32" t="str">
        <f t="shared" si="12"/>
        <v>_Z</v>
      </c>
      <c r="F47" s="32" t="str">
        <f t="shared" si="13"/>
        <v>_Z</v>
      </c>
      <c r="G47" s="32" t="str">
        <f t="shared" si="14"/>
        <v>_Z</v>
      </c>
      <c r="H47" s="32" t="s">
        <v>442</v>
      </c>
      <c r="I47" s="32" t="s">
        <v>100</v>
      </c>
      <c r="J47" s="32" t="s">
        <v>538</v>
      </c>
      <c r="K47" s="32" t="s">
        <v>482</v>
      </c>
      <c r="L47" s="32" t="s">
        <v>482</v>
      </c>
      <c r="M47" s="33" t="s">
        <v>105</v>
      </c>
      <c r="N47" s="33"/>
      <c r="O47" s="33"/>
      <c r="P47" s="33"/>
      <c r="Q47" s="33"/>
      <c r="R47" s="33"/>
      <c r="S47" s="33"/>
      <c r="T47" s="33"/>
      <c r="U47" s="33"/>
      <c r="V47" s="33"/>
      <c r="W47" s="33"/>
      <c r="X47" s="33"/>
      <c r="Y47" s="33"/>
      <c r="Z47" s="33"/>
      <c r="AA47" s="220"/>
      <c r="AB47" s="222"/>
      <c r="AC47" s="220"/>
      <c r="AD47" s="221"/>
      <c r="AE47" s="221"/>
      <c r="AF47" s="221"/>
      <c r="AG47" s="222"/>
      <c r="AH47" s="223"/>
      <c r="AI47" s="2"/>
    </row>
    <row r="48" spans="1:35" ht="27" thickTop="1" thickBot="1">
      <c r="A48" s="24"/>
      <c r="B48" s="151" t="s">
        <v>324</v>
      </c>
      <c r="C48" s="133" t="s">
        <v>484</v>
      </c>
      <c r="D48" s="94" t="str">
        <f t="shared" si="12"/>
        <v>_Z</v>
      </c>
      <c r="E48" s="94" t="str">
        <f t="shared" si="12"/>
        <v>_Z</v>
      </c>
      <c r="F48" s="94" t="str">
        <f t="shared" si="13"/>
        <v>_Z</v>
      </c>
      <c r="G48" s="94" t="str">
        <f t="shared" si="14"/>
        <v>_Z</v>
      </c>
      <c r="H48" s="94" t="s">
        <v>442</v>
      </c>
      <c r="I48" s="94" t="s">
        <v>100</v>
      </c>
      <c r="J48" s="94" t="s">
        <v>538</v>
      </c>
      <c r="K48" s="94" t="s">
        <v>482</v>
      </c>
      <c r="L48" s="94" t="s">
        <v>450</v>
      </c>
      <c r="M48" s="95" t="s">
        <v>105</v>
      </c>
      <c r="N48" s="95"/>
      <c r="O48" s="95"/>
      <c r="P48" s="95"/>
      <c r="Q48" s="95"/>
      <c r="R48" s="95"/>
      <c r="S48" s="95"/>
      <c r="T48" s="95"/>
      <c r="U48" s="95"/>
      <c r="V48" s="95"/>
      <c r="W48" s="95"/>
      <c r="X48" s="95"/>
      <c r="Y48" s="95"/>
      <c r="Z48" s="95"/>
      <c r="AA48" s="230"/>
      <c r="AB48" s="233"/>
      <c r="AC48" s="134"/>
      <c r="AD48" s="135"/>
      <c r="AE48" s="135"/>
      <c r="AF48" s="135"/>
      <c r="AG48" s="135"/>
      <c r="AH48" s="135"/>
      <c r="AI48" s="2"/>
    </row>
    <row r="49" spans="1:35">
      <c r="A49" s="2"/>
      <c r="B49" s="2"/>
      <c r="C49" s="2"/>
      <c r="D49" s="55"/>
      <c r="E49" s="55"/>
      <c r="F49" s="55"/>
      <c r="G49" s="55"/>
      <c r="H49" s="55"/>
      <c r="I49" s="55"/>
      <c r="J49" s="55"/>
      <c r="K49" s="55"/>
      <c r="L49" s="55"/>
      <c r="M49" s="55"/>
      <c r="N49" s="55"/>
      <c r="O49" s="55"/>
      <c r="P49" s="55"/>
      <c r="Q49" s="55"/>
      <c r="R49" s="55"/>
      <c r="S49" s="55"/>
      <c r="T49" s="55"/>
      <c r="U49" s="55"/>
      <c r="V49" s="55"/>
      <c r="W49" s="55"/>
      <c r="X49" s="55"/>
      <c r="Y49" s="55"/>
      <c r="Z49" s="55"/>
      <c r="AA49" s="2"/>
      <c r="AB49" s="2"/>
      <c r="AC49" s="2"/>
      <c r="AD49" s="2"/>
      <c r="AE49" s="2"/>
      <c r="AF49" s="2"/>
      <c r="AG49" s="2"/>
      <c r="AH49" s="2"/>
      <c r="AI49" s="2"/>
    </row>
  </sheetData>
  <customSheetViews>
    <customSheetView guid="{6BC124F8-FF32-46A8-9546-0AB2012D915E}" hiddenRows="1" hiddenColumns="1">
      <pageMargins left="0" right="0" top="0" bottom="0" header="0" footer="0"/>
    </customSheetView>
    <customSheetView guid="{2758B649-C343-4294-AF14-7AD56A575A4D}" scale="85">
      <pageMargins left="0" right="0" top="0" bottom="0" header="0" footer="0"/>
    </customSheetView>
  </customSheetViews>
  <mergeCells count="11">
    <mergeCell ref="AA4:AF4"/>
    <mergeCell ref="AA5:AF5"/>
    <mergeCell ref="AA6:AF6"/>
    <mergeCell ref="AA7:AH7"/>
    <mergeCell ref="AA8:AH8"/>
    <mergeCell ref="AC16:AC17"/>
    <mergeCell ref="AD16:AG16"/>
    <mergeCell ref="AH15:AH16"/>
    <mergeCell ref="AA15:AA16"/>
    <mergeCell ref="AB15:AB16"/>
    <mergeCell ref="AC15:AG15"/>
  </mergeCells>
  <conditionalFormatting sqref="AD21:AG28 AD32:AG35 AD39:AG41 AD45:AG47">
    <cfRule type="expression" dxfId="1" priority="1">
      <formula>$AC21="Yes"</formula>
    </cfRule>
  </conditionalFormatting>
  <conditionalFormatting sqref="AC21:AG28 AC32:AG35 AC39:AG41 AC45:AG47">
    <cfRule type="expression" dxfId="0" priority="2">
      <formula>OR($AB21="(a) Not applicable",$AB21="(m) Missing")</formula>
    </cfRule>
  </conditionalFormatting>
  <dataValidations count="3">
    <dataValidation type="list" allowBlank="1" showInputMessage="1" showErrorMessage="1" sqref="AC21:AG28 AC32:AG35 AC41:AF41 AC39:AG40 AC45:AG47" xr:uid="{BD64A94A-50A7-4988-B32C-5D043E3312EA}">
      <formula1>YNM</formula1>
    </dataValidation>
    <dataValidation type="list" allowBlank="1" showInputMessage="1" showErrorMessage="1" sqref="AA21:AA28 AA32:AA35 AA39:AA41 AA45:AA47" xr:uid="{0D2F9F48-C64E-44EE-9775-001BF46BD61F}">
      <formula1>Decision_level</formula1>
    </dataValidation>
    <dataValidation type="list" allowBlank="1" showInputMessage="1" showErrorMessage="1" sqref="AB21:AB28 AB32:AB35 AB39:AB41 AB45:AB47" xr:uid="{F8A57F0E-4CDB-462D-B617-FB17A450E2F5}">
      <formula1>Nature_compensation</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31A32-390D-4B12-B094-8B660F974A3A}">
  <sheetPr codeName="Sheet11">
    <tabColor rgb="FFFFFF00"/>
    <pageSetUpPr fitToPage="1"/>
  </sheetPr>
  <dimension ref="A1:AI26"/>
  <sheetViews>
    <sheetView zoomScaleNormal="100" workbookViewId="0"/>
  </sheetViews>
  <sheetFormatPr defaultColWidth="0" defaultRowHeight="12.75" zeroHeight="1"/>
  <cols>
    <col min="1" max="1" width="2.140625" customWidth="1"/>
    <col min="2" max="2" width="7.5703125" customWidth="1"/>
    <col min="3" max="3" width="17.7109375" customWidth="1"/>
    <col min="4" max="4" width="37.140625" customWidth="1"/>
    <col min="5" max="7" width="13.140625" hidden="1" customWidth="1"/>
    <col min="8" max="8" width="11.140625" hidden="1" customWidth="1"/>
    <col min="9" max="9" width="20" hidden="1" customWidth="1"/>
    <col min="10" max="10" width="19.7109375" hidden="1" customWidth="1"/>
    <col min="11" max="11" width="11.140625" hidden="1" customWidth="1"/>
    <col min="12" max="12" width="12.5703125" hidden="1" customWidth="1"/>
    <col min="13" max="13" width="11.140625" hidden="1" customWidth="1"/>
    <col min="14" max="14" width="11.28515625" hidden="1" customWidth="1"/>
    <col min="15" max="26" width="2.140625" hidden="1" customWidth="1"/>
    <col min="27" max="27" width="28.5703125" customWidth="1"/>
    <col min="28" max="28" width="6.7109375" customWidth="1"/>
    <col min="29" max="29" width="28.5703125" customWidth="1"/>
    <col min="30" max="30" width="5.28515625" customWidth="1"/>
    <col min="31" max="31" width="28.5703125" customWidth="1"/>
    <col min="32" max="32" width="5.28515625" customWidth="1"/>
    <col min="33" max="33" width="28.5703125" customWidth="1"/>
    <col min="34" max="34" width="5.28515625" customWidth="1"/>
    <col min="35" max="35" width="2.140625" customWidth="1"/>
    <col min="36" max="16384" width="8.85546875" hidden="1"/>
  </cols>
  <sheetData>
    <row r="1" spans="1:35" ht="90">
      <c r="A1" s="1"/>
      <c r="B1" s="1"/>
      <c r="C1" s="2"/>
      <c r="D1" s="4"/>
      <c r="E1" s="55"/>
      <c r="F1" s="55"/>
      <c r="G1" s="55"/>
      <c r="H1" s="55"/>
      <c r="I1" s="55"/>
      <c r="J1" s="55"/>
      <c r="K1" s="55"/>
      <c r="L1" s="55"/>
      <c r="M1" s="55"/>
      <c r="N1" s="55"/>
      <c r="O1" s="55"/>
      <c r="P1" s="55"/>
      <c r="Q1" s="55"/>
      <c r="R1" s="55"/>
      <c r="S1" s="55"/>
      <c r="T1" s="55"/>
      <c r="U1" s="55"/>
      <c r="V1" s="55"/>
      <c r="W1" s="55"/>
      <c r="X1" s="55"/>
      <c r="Y1" s="55"/>
      <c r="Z1" s="55"/>
      <c r="AA1" s="2"/>
      <c r="AB1" s="2"/>
      <c r="AC1" s="2"/>
      <c r="AD1" s="2"/>
      <c r="AE1" s="2"/>
      <c r="AF1" s="2"/>
      <c r="AG1" s="2"/>
      <c r="AH1" s="2"/>
      <c r="AI1" s="1"/>
    </row>
    <row r="2" spans="1:35" ht="20.25">
      <c r="A2" s="2"/>
      <c r="B2" s="2"/>
      <c r="C2" s="34" t="s">
        <v>672</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6"/>
      <c r="AI2" s="2"/>
    </row>
    <row r="3" spans="1:35">
      <c r="A3" s="2"/>
      <c r="B3" s="2"/>
      <c r="C3" s="2"/>
      <c r="D3" s="2"/>
      <c r="E3" s="55"/>
      <c r="F3" s="55"/>
      <c r="G3" s="55"/>
      <c r="H3" s="55"/>
      <c r="I3" s="55"/>
      <c r="J3" s="55"/>
      <c r="K3" s="55"/>
      <c r="L3" s="55"/>
      <c r="M3" s="55"/>
      <c r="N3" s="55"/>
      <c r="O3" s="55"/>
      <c r="P3" s="55"/>
      <c r="Q3" s="55"/>
      <c r="R3" s="55"/>
      <c r="S3" s="55"/>
      <c r="T3" s="55"/>
      <c r="U3" s="55"/>
      <c r="V3" s="55"/>
      <c r="W3" s="55"/>
      <c r="X3" s="55"/>
      <c r="Y3" s="55"/>
      <c r="Z3" s="55"/>
      <c r="AA3" s="2"/>
      <c r="AB3" s="2"/>
      <c r="AC3" s="2"/>
      <c r="AD3" s="2"/>
      <c r="AE3" s="2"/>
      <c r="AF3" s="2"/>
      <c r="AG3" s="2"/>
      <c r="AH3" s="2"/>
      <c r="AI3" s="2"/>
    </row>
    <row r="4" spans="1:35">
      <c r="A4" s="2"/>
      <c r="B4" s="2"/>
      <c r="C4" s="42" t="s">
        <v>66</v>
      </c>
      <c r="D4" s="85"/>
      <c r="E4" s="32" t="str">
        <f>IFERROR(INDEX(Controls!$C$5:$C$58,MATCH($AA$4,Controls!$B$5:$B$58,0)),"_Z")</f>
        <v>_Z</v>
      </c>
      <c r="F4" s="32" t="str">
        <f>IFERROR(INDEX(Controls!$D$5:$D$58,MATCH($AA$4,Controls!$B$5:$B$58,0)),"_Z")</f>
        <v>_Z</v>
      </c>
      <c r="G4" s="55"/>
      <c r="H4" s="55"/>
      <c r="I4" s="55"/>
      <c r="J4" s="55"/>
      <c r="K4" s="55"/>
      <c r="L4" s="55"/>
      <c r="M4" s="55"/>
      <c r="N4" s="55"/>
      <c r="O4" s="55"/>
      <c r="P4" s="55"/>
      <c r="Q4" s="55"/>
      <c r="R4" s="55"/>
      <c r="S4" s="55"/>
      <c r="T4" s="55"/>
      <c r="U4" s="55"/>
      <c r="V4" s="55"/>
      <c r="W4" s="55"/>
      <c r="X4" s="55"/>
      <c r="Y4" s="55"/>
      <c r="Z4" s="55"/>
      <c r="AA4" s="339" t="str">
        <f>Teacher1!$AA$4&amp;""</f>
        <v/>
      </c>
      <c r="AB4" s="339"/>
      <c r="AC4" s="339"/>
      <c r="AD4" s="339"/>
      <c r="AE4" s="339"/>
      <c r="AF4" s="339"/>
      <c r="AG4" s="2"/>
      <c r="AH4" s="2"/>
      <c r="AI4" s="2"/>
    </row>
    <row r="5" spans="1:35">
      <c r="A5" s="2"/>
      <c r="B5" s="2"/>
      <c r="C5" s="42" t="s">
        <v>67</v>
      </c>
      <c r="D5" s="85"/>
      <c r="E5" s="55"/>
      <c r="F5" s="55"/>
      <c r="G5" s="32" t="str">
        <f>IFERROR(LEFT(INDEX(Controls!$E$5:$E$58,MATCH($AA$4,Controls!$B$5:$B$58,0)),3),"_Z")</f>
        <v>_Z</v>
      </c>
      <c r="H5" s="55"/>
      <c r="I5" s="55"/>
      <c r="J5" s="55"/>
      <c r="K5" s="55"/>
      <c r="L5" s="55"/>
      <c r="M5" s="55"/>
      <c r="N5" s="55"/>
      <c r="O5" s="55"/>
      <c r="P5" s="55"/>
      <c r="Q5" s="55"/>
      <c r="R5" s="55"/>
      <c r="S5" s="55"/>
      <c r="T5" s="55"/>
      <c r="U5" s="55"/>
      <c r="V5" s="55"/>
      <c r="W5" s="55"/>
      <c r="X5" s="55"/>
      <c r="Y5" s="55"/>
      <c r="Z5" s="55"/>
      <c r="AA5" s="339" t="str">
        <f>Teacher1!$AA$5&amp;""</f>
        <v/>
      </c>
      <c r="AB5" s="339"/>
      <c r="AC5" s="339"/>
      <c r="AD5" s="339"/>
      <c r="AE5" s="339"/>
      <c r="AF5" s="339"/>
      <c r="AG5" s="2"/>
      <c r="AH5" s="2"/>
      <c r="AI5" s="2"/>
    </row>
    <row r="6" spans="1:35">
      <c r="A6" s="2"/>
      <c r="B6" s="2"/>
      <c r="C6" s="42" t="s">
        <v>69</v>
      </c>
      <c r="D6" s="85"/>
      <c r="E6" s="55"/>
      <c r="F6" s="55"/>
      <c r="G6" s="55"/>
      <c r="H6" s="32" t="str">
        <f>IF($AA$6="","_Z",LEFT($AA$6,2)&amp;RIGHT($AA$6,2))</f>
        <v>_Z</v>
      </c>
      <c r="I6" s="55"/>
      <c r="J6" s="55"/>
      <c r="K6" s="55"/>
      <c r="L6" s="55"/>
      <c r="M6" s="55"/>
      <c r="N6" s="55"/>
      <c r="O6" s="55"/>
      <c r="P6" s="55"/>
      <c r="Q6" s="55"/>
      <c r="R6" s="55"/>
      <c r="S6" s="55"/>
      <c r="T6" s="55"/>
      <c r="U6" s="55"/>
      <c r="V6" s="55"/>
      <c r="W6" s="55"/>
      <c r="X6" s="55"/>
      <c r="Y6" s="55"/>
      <c r="Z6" s="55"/>
      <c r="AA6" s="306" t="str">
        <f>Head1!$AA$6&amp;""</f>
        <v/>
      </c>
      <c r="AB6" s="306"/>
      <c r="AC6" s="306"/>
      <c r="AD6" s="306"/>
      <c r="AE6" s="306"/>
      <c r="AF6" s="306"/>
      <c r="AG6" s="2"/>
      <c r="AH6" s="2"/>
      <c r="AI6" s="2"/>
    </row>
    <row r="7" spans="1:35" hidden="1">
      <c r="A7" s="55"/>
      <c r="B7" s="55"/>
      <c r="C7" s="55"/>
      <c r="D7" s="55"/>
      <c r="E7" s="30" t="str">
        <f>Teacher4!E7</f>
        <v>REF_AREA_ISO2</v>
      </c>
      <c r="F7" s="30" t="str">
        <f>Teacher4!F7</f>
        <v>REF_AREA_ISO3</v>
      </c>
      <c r="G7" s="30" t="str">
        <f>Teacher4!G7</f>
        <v>CURRENCY</v>
      </c>
      <c r="H7" s="30" t="str">
        <f>Teacher4!H7</f>
        <v>REF_PERIOD</v>
      </c>
      <c r="I7" s="30" t="str">
        <f>Teacher4!I7</f>
        <v>MEASURE</v>
      </c>
      <c r="J7" s="30" t="str">
        <f>Teacher4!J7</f>
        <v>INST_TYPE_EDU</v>
      </c>
      <c r="K7" s="30" t="str">
        <f>Teacher4!K7</f>
        <v>PERS_TYPE</v>
      </c>
      <c r="L7" s="30" t="str">
        <f>Teacher4!L7</f>
        <v>METADATA_TOPIC</v>
      </c>
      <c r="M7" s="30" t="str">
        <f>Teacher4!M7</f>
        <v>METADATA</v>
      </c>
      <c r="N7" s="30" t="str">
        <f>Teacher4!N7</f>
        <v>DATATYPE</v>
      </c>
      <c r="O7" s="30" t="str">
        <f>Teacher4!O7</f>
        <v>EMPTY_01</v>
      </c>
      <c r="P7" s="30" t="str">
        <f>Teacher4!P7</f>
        <v>EMPTY_02</v>
      </c>
      <c r="Q7" s="30" t="str">
        <f>Teacher4!Q7</f>
        <v>EMPTY_03</v>
      </c>
      <c r="R7" s="30" t="str">
        <f>Teacher4!R7</f>
        <v>EMPTY_04</v>
      </c>
      <c r="S7" s="30" t="str">
        <f>Teacher4!S7</f>
        <v>EMPTY_05</v>
      </c>
      <c r="T7" s="30" t="str">
        <f>Teacher4!T7</f>
        <v>EMPTY_06</v>
      </c>
      <c r="U7" s="30" t="str">
        <f>Teacher4!U7</f>
        <v>EMPTY_07</v>
      </c>
      <c r="V7" s="30" t="str">
        <f>Teacher4!V7</f>
        <v>EMPTY_08</v>
      </c>
      <c r="W7" s="30" t="str">
        <f>Teacher4!W7</f>
        <v>EMPTY_09</v>
      </c>
      <c r="X7" s="30" t="str">
        <f>Teacher4!X7</f>
        <v>EMPTY_10</v>
      </c>
      <c r="Y7" s="30" t="str">
        <f>Teacher4!Y7</f>
        <v>EMPTY_11</v>
      </c>
      <c r="Z7" s="30" t="str">
        <f>Teacher4!Z7</f>
        <v>EMPTY_12</v>
      </c>
      <c r="AA7" s="336" t="s">
        <v>95</v>
      </c>
      <c r="AB7" s="337"/>
      <c r="AC7" s="337"/>
      <c r="AD7" s="337"/>
      <c r="AE7" s="337"/>
      <c r="AF7" s="337"/>
      <c r="AG7" s="337"/>
      <c r="AH7" s="337"/>
      <c r="AI7" s="55"/>
    </row>
    <row r="8" spans="1:35">
      <c r="A8" s="2"/>
      <c r="B8" s="2"/>
      <c r="C8" s="2"/>
      <c r="D8" s="2"/>
      <c r="E8" s="55"/>
      <c r="F8" s="55"/>
      <c r="G8" s="55"/>
      <c r="H8" s="55"/>
      <c r="I8" s="55"/>
      <c r="J8" s="55"/>
      <c r="K8" s="55"/>
      <c r="L8" s="55"/>
      <c r="M8" s="55"/>
      <c r="N8" s="55"/>
      <c r="O8" s="55"/>
      <c r="P8" s="55"/>
      <c r="Q8" s="55"/>
      <c r="R8" s="55"/>
      <c r="S8" s="55"/>
      <c r="T8" s="55"/>
      <c r="U8" s="55"/>
      <c r="V8" s="55"/>
      <c r="W8" s="55"/>
      <c r="X8" s="55"/>
      <c r="Y8" s="55"/>
      <c r="Z8" s="55"/>
      <c r="AA8" s="2"/>
      <c r="AB8" s="2"/>
      <c r="AC8" s="2"/>
      <c r="AD8" s="2"/>
      <c r="AE8" s="2"/>
      <c r="AF8" s="2"/>
      <c r="AG8" s="2"/>
      <c r="AH8" s="2"/>
      <c r="AI8" s="2"/>
    </row>
    <row r="9" spans="1:35" ht="15.75">
      <c r="A9" s="2"/>
      <c r="B9" s="2"/>
      <c r="C9" s="146" t="s">
        <v>539</v>
      </c>
      <c r="D9" s="2"/>
      <c r="E9" s="55"/>
      <c r="F9" s="55"/>
      <c r="G9" s="55"/>
      <c r="H9" s="55"/>
      <c r="I9" s="55"/>
      <c r="J9" s="55"/>
      <c r="K9" s="55"/>
      <c r="L9" s="55"/>
      <c r="M9" s="55"/>
      <c r="N9" s="55"/>
      <c r="O9" s="55"/>
      <c r="P9" s="55"/>
      <c r="Q9" s="55"/>
      <c r="R9" s="55"/>
      <c r="S9" s="55"/>
      <c r="T9" s="55"/>
      <c r="U9" s="55"/>
      <c r="V9" s="55"/>
      <c r="W9" s="55"/>
      <c r="X9" s="55"/>
      <c r="Y9" s="55"/>
      <c r="Z9" s="55"/>
      <c r="AA9" s="2"/>
      <c r="AB9" s="2"/>
      <c r="AC9" s="2"/>
      <c r="AD9" s="2"/>
      <c r="AE9" s="2"/>
      <c r="AF9" s="2"/>
      <c r="AG9" s="2"/>
      <c r="AH9" s="2"/>
      <c r="AI9" s="2"/>
    </row>
    <row r="10" spans="1:35" s="168" customFormat="1" ht="5.25">
      <c r="A10" s="165"/>
      <c r="B10" s="165"/>
      <c r="C10" s="166"/>
      <c r="D10" s="165"/>
      <c r="E10" s="167"/>
      <c r="F10" s="167"/>
      <c r="G10" s="167"/>
      <c r="H10" s="167"/>
      <c r="I10" s="167"/>
      <c r="J10" s="167"/>
      <c r="K10" s="167"/>
      <c r="L10" s="167"/>
      <c r="M10" s="167"/>
      <c r="N10" s="167"/>
      <c r="O10" s="167"/>
      <c r="P10" s="167"/>
      <c r="Q10" s="167"/>
      <c r="R10" s="167"/>
      <c r="S10" s="167"/>
      <c r="T10" s="167"/>
      <c r="U10" s="167"/>
      <c r="V10" s="167"/>
      <c r="W10" s="167"/>
      <c r="X10" s="167"/>
      <c r="Y10" s="167"/>
      <c r="Z10" s="167"/>
      <c r="AA10" s="165"/>
      <c r="AB10" s="165"/>
      <c r="AC10" s="165"/>
      <c r="AD10" s="165"/>
      <c r="AE10" s="165"/>
      <c r="AF10" s="165"/>
      <c r="AG10" s="165"/>
      <c r="AH10" s="165"/>
      <c r="AI10" s="165"/>
    </row>
    <row r="11" spans="1:35" s="168" customFormat="1" ht="5.25">
      <c r="A11" s="165"/>
      <c r="B11" s="165"/>
      <c r="C11" s="165"/>
      <c r="D11" s="165"/>
      <c r="E11" s="167"/>
      <c r="F11" s="167"/>
      <c r="G11" s="167"/>
      <c r="H11" s="167"/>
      <c r="I11" s="167"/>
      <c r="J11" s="167"/>
      <c r="K11" s="167"/>
      <c r="L11" s="167"/>
      <c r="M11" s="167"/>
      <c r="N11" s="167"/>
      <c r="O11" s="167"/>
      <c r="P11" s="167"/>
      <c r="Q11" s="167"/>
      <c r="R11" s="167"/>
      <c r="S11" s="167"/>
      <c r="T11" s="167"/>
      <c r="U11" s="167"/>
      <c r="V11" s="167"/>
      <c r="W11" s="167"/>
      <c r="X11" s="167"/>
      <c r="Y11" s="167"/>
      <c r="Z11" s="167"/>
      <c r="AA11" s="165"/>
      <c r="AB11" s="165"/>
      <c r="AC11" s="165"/>
      <c r="AD11" s="165"/>
      <c r="AE11" s="165"/>
      <c r="AF11" s="165"/>
      <c r="AG11" s="165"/>
      <c r="AH11" s="165"/>
      <c r="AI11" s="165"/>
    </row>
    <row r="12" spans="1:35" ht="12.75" customHeight="1">
      <c r="A12" s="2"/>
      <c r="B12" s="2"/>
      <c r="C12" s="321" t="s">
        <v>507</v>
      </c>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3"/>
      <c r="AI12" s="2"/>
    </row>
    <row r="13" spans="1:35">
      <c r="A13" s="2"/>
      <c r="B13" s="2"/>
      <c r="C13" s="324"/>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6"/>
      <c r="AI13" s="2"/>
    </row>
    <row r="14" spans="1:35" s="168" customFormat="1" ht="5.25">
      <c r="A14" s="165"/>
      <c r="B14" s="165"/>
      <c r="C14" s="166"/>
      <c r="D14" s="165"/>
      <c r="E14" s="167"/>
      <c r="F14" s="167"/>
      <c r="G14" s="167"/>
      <c r="H14" s="167"/>
      <c r="I14" s="167"/>
      <c r="J14" s="167"/>
      <c r="K14" s="167"/>
      <c r="L14" s="167"/>
      <c r="M14" s="167"/>
      <c r="N14" s="167"/>
      <c r="O14" s="167"/>
      <c r="P14" s="167"/>
      <c r="Q14" s="167"/>
      <c r="R14" s="167"/>
      <c r="S14" s="167"/>
      <c r="T14" s="167"/>
      <c r="U14" s="167"/>
      <c r="V14" s="167"/>
      <c r="W14" s="167"/>
      <c r="X14" s="167"/>
      <c r="Y14" s="167"/>
      <c r="Z14" s="167"/>
      <c r="AA14" s="165"/>
      <c r="AB14" s="165"/>
      <c r="AC14" s="165"/>
      <c r="AD14" s="165"/>
      <c r="AE14" s="165"/>
      <c r="AF14" s="165"/>
      <c r="AG14" s="165"/>
      <c r="AH14" s="165"/>
      <c r="AI14" s="165"/>
    </row>
    <row r="15" spans="1:35" s="16" customFormat="1" ht="6">
      <c r="A15" s="15"/>
      <c r="B15" s="15"/>
      <c r="C15" s="15"/>
      <c r="D15" s="15"/>
      <c r="E15" s="57"/>
      <c r="F15" s="57"/>
      <c r="G15" s="57"/>
      <c r="H15" s="57"/>
      <c r="I15" s="57"/>
      <c r="J15" s="57"/>
      <c r="K15" s="57"/>
      <c r="L15" s="57"/>
      <c r="M15" s="57"/>
      <c r="N15" s="57"/>
      <c r="O15" s="57"/>
      <c r="P15" s="57"/>
      <c r="Q15" s="57"/>
      <c r="R15" s="57"/>
      <c r="S15" s="57"/>
      <c r="T15" s="57"/>
      <c r="U15" s="57"/>
      <c r="V15" s="57"/>
      <c r="W15" s="57"/>
      <c r="X15" s="57"/>
      <c r="Y15" s="57"/>
      <c r="Z15" s="57"/>
      <c r="AA15" s="15"/>
      <c r="AB15" s="15"/>
      <c r="AC15" s="15"/>
      <c r="AD15" s="15"/>
      <c r="AE15" s="15"/>
      <c r="AF15" s="15"/>
      <c r="AG15" s="15"/>
      <c r="AH15" s="15"/>
      <c r="AI15" s="15"/>
    </row>
    <row r="16" spans="1:35" ht="13.15" customHeight="1">
      <c r="A16" s="2"/>
      <c r="B16" s="2"/>
      <c r="C16" s="2"/>
      <c r="D16" s="13" t="s">
        <v>121</v>
      </c>
      <c r="E16" s="55"/>
      <c r="F16" s="55"/>
      <c r="G16" s="55"/>
      <c r="H16" s="55"/>
      <c r="I16" s="55"/>
      <c r="J16" s="55"/>
      <c r="K16" s="55"/>
      <c r="L16" s="55"/>
      <c r="M16" s="55"/>
      <c r="N16" s="55"/>
      <c r="O16" s="55"/>
      <c r="P16" s="55"/>
      <c r="Q16" s="55"/>
      <c r="R16" s="55"/>
      <c r="S16" s="55"/>
      <c r="T16" s="55"/>
      <c r="U16" s="55"/>
      <c r="V16" s="55"/>
      <c r="W16" s="55"/>
      <c r="X16" s="55"/>
      <c r="Y16" s="55"/>
      <c r="Z16" s="55"/>
      <c r="AA16" s="280" t="s">
        <v>508</v>
      </c>
      <c r="AB16" s="327"/>
      <c r="AC16" s="327"/>
      <c r="AD16" s="327"/>
      <c r="AE16" s="327"/>
      <c r="AF16" s="327"/>
      <c r="AG16" s="327"/>
      <c r="AH16" s="281"/>
      <c r="AI16" s="2"/>
    </row>
    <row r="17" spans="1:35" ht="13.15" customHeight="1">
      <c r="A17" s="2"/>
      <c r="B17" s="2"/>
      <c r="C17" s="2"/>
      <c r="D17" s="13"/>
      <c r="E17" s="55"/>
      <c r="F17" s="55"/>
      <c r="G17" s="55"/>
      <c r="H17" s="55"/>
      <c r="I17" s="55"/>
      <c r="J17" s="55"/>
      <c r="K17" s="55"/>
      <c r="L17" s="55"/>
      <c r="M17" s="55"/>
      <c r="N17" s="55"/>
      <c r="O17" s="55"/>
      <c r="P17" s="55"/>
      <c r="Q17" s="55"/>
      <c r="R17" s="55"/>
      <c r="S17" s="55"/>
      <c r="T17" s="55"/>
      <c r="U17" s="55"/>
      <c r="V17" s="55"/>
      <c r="W17" s="55"/>
      <c r="X17" s="55"/>
      <c r="Y17" s="55"/>
      <c r="Z17" s="55"/>
      <c r="AA17" s="287" t="s">
        <v>509</v>
      </c>
      <c r="AB17" s="330"/>
      <c r="AC17" s="330"/>
      <c r="AD17" s="330"/>
      <c r="AE17" s="330"/>
      <c r="AF17" s="330"/>
      <c r="AG17" s="330"/>
      <c r="AH17" s="288"/>
      <c r="AI17" s="2"/>
    </row>
    <row r="18" spans="1:35" ht="13.15" customHeight="1">
      <c r="A18" s="2"/>
      <c r="B18" s="2"/>
      <c r="C18" s="2"/>
      <c r="D18" s="13" t="s">
        <v>130</v>
      </c>
      <c r="E18" s="55"/>
      <c r="F18" s="55"/>
      <c r="G18" s="55"/>
      <c r="H18" s="55"/>
      <c r="I18" s="55"/>
      <c r="J18" s="55"/>
      <c r="K18" s="55"/>
      <c r="L18" s="55"/>
      <c r="M18" s="55"/>
      <c r="N18" s="55"/>
      <c r="O18" s="55"/>
      <c r="P18" s="55"/>
      <c r="Q18" s="55"/>
      <c r="R18" s="55"/>
      <c r="S18" s="55"/>
      <c r="T18" s="55"/>
      <c r="U18" s="55"/>
      <c r="V18" s="55"/>
      <c r="W18" s="55"/>
      <c r="X18" s="55"/>
      <c r="Y18" s="55"/>
      <c r="Z18" s="55"/>
      <c r="AA18" s="331" t="s">
        <v>510</v>
      </c>
      <c r="AB18" s="331"/>
      <c r="AC18" s="331"/>
      <c r="AD18" s="331"/>
      <c r="AE18" s="331"/>
      <c r="AF18" s="331"/>
      <c r="AG18" s="331"/>
      <c r="AH18" s="331"/>
      <c r="AI18" s="2"/>
    </row>
    <row r="19" spans="1:35" s="16" customFormat="1">
      <c r="A19" s="15"/>
      <c r="B19" s="15"/>
      <c r="C19" s="15"/>
      <c r="D19" s="15"/>
      <c r="E19" s="57"/>
      <c r="F19" s="57"/>
      <c r="G19" s="57"/>
      <c r="H19" s="57"/>
      <c r="I19" s="57"/>
      <c r="J19" s="57"/>
      <c r="K19" s="57"/>
      <c r="L19" s="57"/>
      <c r="M19" s="57"/>
      <c r="N19" s="57"/>
      <c r="O19" s="57"/>
      <c r="P19" s="57"/>
      <c r="Q19" s="57"/>
      <c r="R19" s="57"/>
      <c r="S19" s="57"/>
      <c r="T19" s="57"/>
      <c r="U19" s="57"/>
      <c r="V19" s="57"/>
      <c r="W19" s="57"/>
      <c r="X19" s="57"/>
      <c r="Y19" s="57"/>
      <c r="Z19" s="57"/>
      <c r="AA19" s="328">
        <v>1</v>
      </c>
      <c r="AB19" s="328"/>
      <c r="AC19" s="328"/>
      <c r="AD19" s="328"/>
      <c r="AE19" s="328"/>
      <c r="AF19" s="328"/>
      <c r="AG19" s="328"/>
      <c r="AH19" s="328"/>
      <c r="AI19" s="15"/>
    </row>
    <row r="20" spans="1:35" ht="90">
      <c r="A20" s="40"/>
      <c r="B20" s="142" t="s">
        <v>511</v>
      </c>
      <c r="C20" s="41" t="s">
        <v>512</v>
      </c>
      <c r="D20" s="44" t="s">
        <v>513</v>
      </c>
      <c r="E20" s="32" t="str">
        <f t="shared" ref="E20:F25" si="0">E$4</f>
        <v>_Z</v>
      </c>
      <c r="F20" s="32" t="str">
        <f t="shared" si="0"/>
        <v>_Z</v>
      </c>
      <c r="G20" s="32" t="str">
        <f t="shared" ref="G20:G25" si="1">G$5</f>
        <v>_Z</v>
      </c>
      <c r="H20" s="32" t="str">
        <f t="shared" ref="H20:H25" si="2">H$6</f>
        <v>_Z</v>
      </c>
      <c r="I20" s="32" t="s">
        <v>514</v>
      </c>
      <c r="J20" s="32" t="s">
        <v>100</v>
      </c>
      <c r="K20" s="32" t="s">
        <v>538</v>
      </c>
      <c r="L20" s="32" t="s">
        <v>515</v>
      </c>
      <c r="M20" s="32" t="s">
        <v>516</v>
      </c>
      <c r="N20" s="32" t="s">
        <v>105</v>
      </c>
      <c r="O20" s="32"/>
      <c r="P20" s="32"/>
      <c r="Q20" s="32"/>
      <c r="R20" s="32"/>
      <c r="S20" s="32"/>
      <c r="T20" s="32"/>
      <c r="U20" s="32"/>
      <c r="V20" s="32"/>
      <c r="W20" s="32"/>
      <c r="X20" s="32"/>
      <c r="Y20" s="32"/>
      <c r="Z20" s="32"/>
      <c r="AA20" s="329"/>
      <c r="AB20" s="329"/>
      <c r="AC20" s="329"/>
      <c r="AD20" s="329"/>
      <c r="AE20" s="329"/>
      <c r="AF20" s="329"/>
      <c r="AG20" s="329"/>
      <c r="AH20" s="329"/>
      <c r="AI20" s="2"/>
    </row>
    <row r="21" spans="1:35" ht="90">
      <c r="A21" s="40"/>
      <c r="B21" s="142" t="s">
        <v>517</v>
      </c>
      <c r="C21" s="41" t="s">
        <v>518</v>
      </c>
      <c r="D21" s="44" t="s">
        <v>673</v>
      </c>
      <c r="E21" s="32" t="str">
        <f t="shared" si="0"/>
        <v>_Z</v>
      </c>
      <c r="F21" s="32" t="str">
        <f t="shared" si="0"/>
        <v>_Z</v>
      </c>
      <c r="G21" s="32" t="str">
        <f t="shared" si="1"/>
        <v>_Z</v>
      </c>
      <c r="H21" s="32" t="str">
        <f t="shared" si="2"/>
        <v>_Z</v>
      </c>
      <c r="I21" s="32" t="s">
        <v>514</v>
      </c>
      <c r="J21" s="32" t="s">
        <v>100</v>
      </c>
      <c r="K21" s="32" t="s">
        <v>538</v>
      </c>
      <c r="L21" s="32" t="s">
        <v>136</v>
      </c>
      <c r="M21" s="32" t="s">
        <v>516</v>
      </c>
      <c r="N21" s="32" t="s">
        <v>105</v>
      </c>
      <c r="O21" s="32"/>
      <c r="P21" s="32"/>
      <c r="Q21" s="32"/>
      <c r="R21" s="32"/>
      <c r="S21" s="32"/>
      <c r="T21" s="32"/>
      <c r="U21" s="32"/>
      <c r="V21" s="32"/>
      <c r="W21" s="32"/>
      <c r="X21" s="32"/>
      <c r="Y21" s="32"/>
      <c r="Z21" s="32"/>
      <c r="AA21" s="329"/>
      <c r="AB21" s="329"/>
      <c r="AC21" s="329"/>
      <c r="AD21" s="329"/>
      <c r="AE21" s="329"/>
      <c r="AF21" s="329"/>
      <c r="AG21" s="329"/>
      <c r="AH21" s="329"/>
      <c r="AI21" s="2"/>
    </row>
    <row r="22" spans="1:35" ht="90">
      <c r="A22" s="40"/>
      <c r="B22" s="142" t="s">
        <v>520</v>
      </c>
      <c r="C22" s="41" t="s">
        <v>521</v>
      </c>
      <c r="D22" s="44" t="s">
        <v>674</v>
      </c>
      <c r="E22" s="32" t="str">
        <f t="shared" si="0"/>
        <v>_Z</v>
      </c>
      <c r="F22" s="32" t="str">
        <f t="shared" si="0"/>
        <v>_Z</v>
      </c>
      <c r="G22" s="32" t="str">
        <f t="shared" si="1"/>
        <v>_Z</v>
      </c>
      <c r="H22" s="32" t="str">
        <f t="shared" si="2"/>
        <v>_Z</v>
      </c>
      <c r="I22" s="32" t="s">
        <v>514</v>
      </c>
      <c r="J22" s="32" t="s">
        <v>100</v>
      </c>
      <c r="K22" s="32" t="s">
        <v>538</v>
      </c>
      <c r="L22" s="32" t="s">
        <v>523</v>
      </c>
      <c r="M22" s="32" t="s">
        <v>516</v>
      </c>
      <c r="N22" s="32" t="s">
        <v>105</v>
      </c>
      <c r="O22" s="32"/>
      <c r="P22" s="32"/>
      <c r="Q22" s="32"/>
      <c r="R22" s="32"/>
      <c r="S22" s="32"/>
      <c r="T22" s="32"/>
      <c r="U22" s="32"/>
      <c r="V22" s="32"/>
      <c r="W22" s="32"/>
      <c r="X22" s="32"/>
      <c r="Y22" s="32"/>
      <c r="Z22" s="32"/>
      <c r="AA22" s="329"/>
      <c r="AB22" s="329"/>
      <c r="AC22" s="329"/>
      <c r="AD22" s="329"/>
      <c r="AE22" s="329"/>
      <c r="AF22" s="329"/>
      <c r="AG22" s="329"/>
      <c r="AH22" s="329"/>
      <c r="AI22" s="2"/>
    </row>
    <row r="23" spans="1:35" ht="90">
      <c r="A23" s="40"/>
      <c r="B23" s="142" t="s">
        <v>524</v>
      </c>
      <c r="C23" s="41" t="s">
        <v>675</v>
      </c>
      <c r="D23" s="44" t="s">
        <v>676</v>
      </c>
      <c r="E23" s="32" t="str">
        <f t="shared" si="0"/>
        <v>_Z</v>
      </c>
      <c r="F23" s="32" t="str">
        <f t="shared" si="0"/>
        <v>_Z</v>
      </c>
      <c r="G23" s="32" t="str">
        <f t="shared" si="1"/>
        <v>_Z</v>
      </c>
      <c r="H23" s="32" t="str">
        <f t="shared" si="2"/>
        <v>_Z</v>
      </c>
      <c r="I23" s="32" t="s">
        <v>514</v>
      </c>
      <c r="J23" s="32" t="s">
        <v>100</v>
      </c>
      <c r="K23" s="32" t="s">
        <v>538</v>
      </c>
      <c r="L23" s="32" t="s">
        <v>527</v>
      </c>
      <c r="M23" s="32" t="s">
        <v>516</v>
      </c>
      <c r="N23" s="32" t="s">
        <v>105</v>
      </c>
      <c r="O23" s="32"/>
      <c r="P23" s="32"/>
      <c r="Q23" s="32"/>
      <c r="R23" s="32"/>
      <c r="S23" s="32"/>
      <c r="T23" s="32"/>
      <c r="U23" s="32"/>
      <c r="V23" s="32"/>
      <c r="W23" s="32"/>
      <c r="X23" s="32"/>
      <c r="Y23" s="32"/>
      <c r="Z23" s="32"/>
      <c r="AA23" s="329"/>
      <c r="AB23" s="329"/>
      <c r="AC23" s="329"/>
      <c r="AD23" s="329"/>
      <c r="AE23" s="329"/>
      <c r="AF23" s="329"/>
      <c r="AG23" s="329"/>
      <c r="AH23" s="329"/>
      <c r="AI23" s="2"/>
    </row>
    <row r="24" spans="1:35" ht="90">
      <c r="A24" s="101"/>
      <c r="B24" s="142" t="s">
        <v>528</v>
      </c>
      <c r="C24" s="41" t="s">
        <v>677</v>
      </c>
      <c r="D24" s="44" t="s">
        <v>678</v>
      </c>
      <c r="E24" s="32" t="str">
        <f t="shared" si="0"/>
        <v>_Z</v>
      </c>
      <c r="F24" s="32" t="str">
        <f t="shared" si="0"/>
        <v>_Z</v>
      </c>
      <c r="G24" s="32" t="str">
        <f t="shared" si="1"/>
        <v>_Z</v>
      </c>
      <c r="H24" s="32" t="str">
        <f t="shared" si="2"/>
        <v>_Z</v>
      </c>
      <c r="I24" s="32" t="s">
        <v>514</v>
      </c>
      <c r="J24" s="32" t="s">
        <v>100</v>
      </c>
      <c r="K24" s="32" t="s">
        <v>538</v>
      </c>
      <c r="L24" s="32" t="s">
        <v>531</v>
      </c>
      <c r="M24" s="32" t="s">
        <v>516</v>
      </c>
      <c r="N24" s="32" t="s">
        <v>105</v>
      </c>
      <c r="O24" s="32"/>
      <c r="P24" s="32"/>
      <c r="Q24" s="32"/>
      <c r="R24" s="32"/>
      <c r="S24" s="32"/>
      <c r="T24" s="32"/>
      <c r="U24" s="32"/>
      <c r="V24" s="32"/>
      <c r="W24" s="32"/>
      <c r="X24" s="32"/>
      <c r="Y24" s="32"/>
      <c r="Z24" s="32"/>
      <c r="AA24" s="329"/>
      <c r="AB24" s="329"/>
      <c r="AC24" s="329"/>
      <c r="AD24" s="329"/>
      <c r="AE24" s="329"/>
      <c r="AF24" s="329"/>
      <c r="AG24" s="329"/>
      <c r="AH24" s="329"/>
      <c r="AI24" s="2"/>
    </row>
    <row r="25" spans="1:35" ht="90">
      <c r="A25" s="101"/>
      <c r="B25" s="142" t="s">
        <v>532</v>
      </c>
      <c r="C25" s="41" t="s">
        <v>679</v>
      </c>
      <c r="D25" s="179" t="s">
        <v>680</v>
      </c>
      <c r="E25" s="32" t="str">
        <f t="shared" si="0"/>
        <v>_Z</v>
      </c>
      <c r="F25" s="32" t="str">
        <f t="shared" si="0"/>
        <v>_Z</v>
      </c>
      <c r="G25" s="32" t="str">
        <f t="shared" si="1"/>
        <v>_Z</v>
      </c>
      <c r="H25" s="32" t="str">
        <f t="shared" si="2"/>
        <v>_Z</v>
      </c>
      <c r="I25" s="32" t="s">
        <v>514</v>
      </c>
      <c r="J25" s="32" t="s">
        <v>100</v>
      </c>
      <c r="K25" s="32" t="s">
        <v>538</v>
      </c>
      <c r="L25" s="32" t="s">
        <v>535</v>
      </c>
      <c r="M25" s="32" t="s">
        <v>516</v>
      </c>
      <c r="N25" s="32" t="s">
        <v>105</v>
      </c>
      <c r="O25" s="32"/>
      <c r="P25" s="32"/>
      <c r="Q25" s="32"/>
      <c r="R25" s="32"/>
      <c r="S25" s="32"/>
      <c r="T25" s="32"/>
      <c r="U25" s="32"/>
      <c r="V25" s="32"/>
      <c r="W25" s="32"/>
      <c r="X25" s="32"/>
      <c r="Y25" s="32"/>
      <c r="Z25" s="32"/>
      <c r="AA25" s="329"/>
      <c r="AB25" s="329"/>
      <c r="AC25" s="329"/>
      <c r="AD25" s="329"/>
      <c r="AE25" s="329"/>
      <c r="AF25" s="329"/>
      <c r="AG25" s="329"/>
      <c r="AH25" s="329"/>
      <c r="AI25" s="2"/>
    </row>
    <row r="26" spans="1:3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sheetData>
  <customSheetViews>
    <customSheetView guid="{6BC124F8-FF32-46A8-9546-0AB2012D915E}" hiddenRows="1" hiddenColumns="1">
      <pageMargins left="0" right="0" top="0" bottom="0" header="0" footer="0"/>
      <pageSetup paperSize="9" orientation="portrait" r:id="rId1"/>
      <headerFooter>
        <oddFooter>&amp;C_x000D_&amp;1#&amp;"Calibri"&amp;10&amp;K0000FF Restricted Use - À usage restreint</oddFooter>
      </headerFooter>
    </customSheetView>
    <customSheetView guid="{2758B649-C343-4294-AF14-7AD56A575A4D}" scale="85" hiddenColumns="1">
      <pageMargins left="0" right="0" top="0" bottom="0" header="0" footer="0"/>
      <pageSetup paperSize="9" orientation="portrait" r:id="rId2"/>
      <headerFooter>
        <oddFooter>&amp;C_x000D_&amp;1#&amp;"Calibri"&amp;10&amp;K0000FF Restricted Use - À usage restreint</oddFooter>
      </headerFooter>
    </customSheetView>
  </customSheetViews>
  <mergeCells count="15">
    <mergeCell ref="AA21:AH21"/>
    <mergeCell ref="AA22:AH22"/>
    <mergeCell ref="AA23:AH23"/>
    <mergeCell ref="AA24:AH24"/>
    <mergeCell ref="AA25:AH25"/>
    <mergeCell ref="AA20:AH20"/>
    <mergeCell ref="AA4:AF4"/>
    <mergeCell ref="AA5:AF5"/>
    <mergeCell ref="AA6:AF6"/>
    <mergeCell ref="AA7:AH7"/>
    <mergeCell ref="AA16:AH16"/>
    <mergeCell ref="AA17:AH17"/>
    <mergeCell ref="AA18:AH18"/>
    <mergeCell ref="AA19:AH19"/>
    <mergeCell ref="C12:AH13"/>
  </mergeCells>
  <pageMargins left="0.7" right="0.7" top="0.75" bottom="0.75" header="0.3" footer="0.3"/>
  <pageSetup paperSize="9" fitToHeight="0" orientation="landscape" r:id="rId3"/>
  <headerFooter>
    <oddFooter>&amp;C_x000D_&amp;1#&amp;"Calibri"&amp;10&amp;K0000FF Restricted Use - À usage restreint</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94D66-E2DD-4D74-8EE1-4114F2829764}">
  <sheetPr codeName="Sheet12"/>
  <dimension ref="A1:AC58"/>
  <sheetViews>
    <sheetView workbookViewId="0">
      <selection activeCell="B18" sqref="B18"/>
    </sheetView>
  </sheetViews>
  <sheetFormatPr defaultRowHeight="12.75"/>
  <cols>
    <col min="2" max="2" width="22.28515625" customWidth="1"/>
    <col min="5" max="5" width="46.28515625" customWidth="1"/>
    <col min="6" max="7" width="13.28515625" customWidth="1"/>
    <col min="22" max="22" width="19.7109375" customWidth="1"/>
    <col min="23" max="23" width="8.85546875" customWidth="1"/>
    <col min="24" max="24" width="0.5703125" customWidth="1"/>
    <col min="26" max="26" width="0.5703125" customWidth="1"/>
    <col min="28" max="28" width="0.5703125" customWidth="1"/>
  </cols>
  <sheetData>
    <row r="1" spans="1:29">
      <c r="A1" t="s">
        <v>681</v>
      </c>
      <c r="V1" t="s">
        <v>27</v>
      </c>
    </row>
    <row r="3" spans="1:29">
      <c r="A3" t="s">
        <v>682</v>
      </c>
      <c r="B3" t="s">
        <v>683</v>
      </c>
      <c r="C3" t="s">
        <v>72</v>
      </c>
      <c r="D3" t="s">
        <v>73</v>
      </c>
      <c r="E3" t="s">
        <v>67</v>
      </c>
      <c r="F3" t="s">
        <v>684</v>
      </c>
      <c r="H3" t="s">
        <v>685</v>
      </c>
      <c r="I3" t="s">
        <v>686</v>
      </c>
      <c r="J3" t="s">
        <v>687</v>
      </c>
      <c r="K3" t="s">
        <v>688</v>
      </c>
      <c r="L3" t="s">
        <v>689</v>
      </c>
      <c r="M3" t="s">
        <v>690</v>
      </c>
      <c r="N3" t="s">
        <v>691</v>
      </c>
      <c r="Q3" t="s">
        <v>692</v>
      </c>
      <c r="S3" t="s">
        <v>693</v>
      </c>
      <c r="W3" t="s">
        <v>694</v>
      </c>
      <c r="Y3" t="s">
        <v>695</v>
      </c>
      <c r="AA3" t="s">
        <v>696</v>
      </c>
      <c r="AC3" t="s">
        <v>697</v>
      </c>
    </row>
    <row r="4" spans="1:29">
      <c r="C4" t="s">
        <v>698</v>
      </c>
      <c r="D4" t="s">
        <v>699</v>
      </c>
      <c r="S4" t="s">
        <v>550</v>
      </c>
      <c r="W4" t="s">
        <v>700</v>
      </c>
      <c r="Y4" t="s">
        <v>700</v>
      </c>
      <c r="AA4" t="s">
        <v>700</v>
      </c>
      <c r="AC4" t="s">
        <v>700</v>
      </c>
    </row>
    <row r="5" spans="1:29">
      <c r="A5" t="s">
        <v>701</v>
      </c>
      <c r="B5" t="s">
        <v>702</v>
      </c>
      <c r="C5" t="s">
        <v>703</v>
      </c>
      <c r="E5" t="s">
        <v>704</v>
      </c>
      <c r="F5" t="s">
        <v>705</v>
      </c>
      <c r="H5" t="s">
        <v>54</v>
      </c>
      <c r="I5" t="s">
        <v>54</v>
      </c>
      <c r="J5" t="s">
        <v>706</v>
      </c>
      <c r="K5" t="s">
        <v>707</v>
      </c>
      <c r="L5" t="s">
        <v>708</v>
      </c>
      <c r="M5" t="s">
        <v>709</v>
      </c>
      <c r="N5" t="s">
        <v>54</v>
      </c>
      <c r="Q5" t="s">
        <v>710</v>
      </c>
      <c r="S5" t="s">
        <v>711</v>
      </c>
    </row>
    <row r="6" spans="1:29">
      <c r="A6" t="s">
        <v>712</v>
      </c>
      <c r="B6" t="s">
        <v>713</v>
      </c>
      <c r="D6" t="s">
        <v>714</v>
      </c>
      <c r="F6" s="116" t="s">
        <v>715</v>
      </c>
      <c r="H6" t="s">
        <v>55</v>
      </c>
      <c r="I6" t="s">
        <v>55</v>
      </c>
      <c r="J6" t="s">
        <v>716</v>
      </c>
      <c r="K6" t="s">
        <v>717</v>
      </c>
      <c r="L6" t="s">
        <v>718</v>
      </c>
      <c r="M6" t="s">
        <v>719</v>
      </c>
      <c r="N6" t="s">
        <v>55</v>
      </c>
      <c r="Q6" t="s">
        <v>720</v>
      </c>
      <c r="S6" t="s">
        <v>721</v>
      </c>
      <c r="W6" t="s">
        <v>722</v>
      </c>
      <c r="Y6" t="s">
        <v>722</v>
      </c>
      <c r="AA6" t="s">
        <v>722</v>
      </c>
      <c r="AC6" t="s">
        <v>722</v>
      </c>
    </row>
    <row r="7" spans="1:29">
      <c r="A7" t="s">
        <v>723</v>
      </c>
      <c r="B7" t="s">
        <v>724</v>
      </c>
      <c r="D7" t="s">
        <v>725</v>
      </c>
      <c r="E7" t="s">
        <v>726</v>
      </c>
      <c r="F7" s="116" t="s">
        <v>715</v>
      </c>
      <c r="I7" t="s">
        <v>727</v>
      </c>
      <c r="J7" t="s">
        <v>728</v>
      </c>
      <c r="K7" t="s">
        <v>729</v>
      </c>
      <c r="L7" t="s">
        <v>730</v>
      </c>
      <c r="M7" t="s">
        <v>731</v>
      </c>
      <c r="N7" t="s">
        <v>732</v>
      </c>
      <c r="Q7" t="s">
        <v>733</v>
      </c>
      <c r="S7" t="s">
        <v>734</v>
      </c>
      <c r="W7" t="s">
        <v>735</v>
      </c>
      <c r="Y7" t="s">
        <v>735</v>
      </c>
      <c r="AA7" t="s">
        <v>735</v>
      </c>
      <c r="AC7" t="s">
        <v>735</v>
      </c>
    </row>
    <row r="8" spans="1:29">
      <c r="A8" t="s">
        <v>736</v>
      </c>
      <c r="B8" t="s">
        <v>737</v>
      </c>
      <c r="C8" t="s">
        <v>738</v>
      </c>
      <c r="D8" t="s">
        <v>739</v>
      </c>
      <c r="E8" t="s">
        <v>740</v>
      </c>
      <c r="F8" t="s">
        <v>705</v>
      </c>
      <c r="I8" t="s">
        <v>741</v>
      </c>
      <c r="J8">
        <v>2024</v>
      </c>
      <c r="K8" t="s">
        <v>742</v>
      </c>
      <c r="L8" t="s">
        <v>743</v>
      </c>
      <c r="M8" t="s">
        <v>744</v>
      </c>
      <c r="Q8" t="s">
        <v>745</v>
      </c>
      <c r="S8" t="s">
        <v>746</v>
      </c>
      <c r="W8" t="s">
        <v>747</v>
      </c>
      <c r="Y8" t="s">
        <v>747</v>
      </c>
      <c r="AA8" t="s">
        <v>747</v>
      </c>
      <c r="AC8" t="s">
        <v>747</v>
      </c>
    </row>
    <row r="9" spans="1:29">
      <c r="A9" t="s">
        <v>748</v>
      </c>
      <c r="B9" t="s">
        <v>749</v>
      </c>
      <c r="C9" t="s">
        <v>750</v>
      </c>
      <c r="E9" t="s">
        <v>751</v>
      </c>
      <c r="F9" t="s">
        <v>705</v>
      </c>
      <c r="J9">
        <v>2023</v>
      </c>
      <c r="K9" t="s">
        <v>752</v>
      </c>
      <c r="L9" t="s">
        <v>753</v>
      </c>
      <c r="M9" s="172" t="s">
        <v>727</v>
      </c>
      <c r="Q9" t="s">
        <v>754</v>
      </c>
      <c r="S9" t="s">
        <v>755</v>
      </c>
      <c r="W9" t="s">
        <v>756</v>
      </c>
      <c r="Y9" t="s">
        <v>756</v>
      </c>
      <c r="AA9" t="s">
        <v>756</v>
      </c>
      <c r="AC9" t="s">
        <v>756</v>
      </c>
    </row>
    <row r="10" spans="1:29">
      <c r="A10" t="s">
        <v>757</v>
      </c>
      <c r="B10" t="s">
        <v>758</v>
      </c>
      <c r="D10" t="s">
        <v>759</v>
      </c>
      <c r="E10" t="s">
        <v>760</v>
      </c>
      <c r="F10" s="116" t="s">
        <v>715</v>
      </c>
      <c r="J10">
        <v>2022</v>
      </c>
      <c r="K10" t="s">
        <v>761</v>
      </c>
      <c r="L10" s="172" t="s">
        <v>727</v>
      </c>
      <c r="M10" s="172" t="s">
        <v>741</v>
      </c>
      <c r="Q10" t="s">
        <v>762</v>
      </c>
      <c r="S10" t="s">
        <v>763</v>
      </c>
    </row>
    <row r="11" spans="1:29">
      <c r="A11" t="s">
        <v>764</v>
      </c>
      <c r="B11" t="s">
        <v>765</v>
      </c>
      <c r="C11" t="s">
        <v>766</v>
      </c>
      <c r="D11" t="s">
        <v>767</v>
      </c>
      <c r="E11" t="s">
        <v>768</v>
      </c>
      <c r="F11" t="s">
        <v>705</v>
      </c>
      <c r="K11" s="172" t="s">
        <v>727</v>
      </c>
      <c r="L11" s="172" t="s">
        <v>741</v>
      </c>
      <c r="Q11" t="s">
        <v>722</v>
      </c>
      <c r="S11" t="s">
        <v>769</v>
      </c>
      <c r="W11" t="s">
        <v>770</v>
      </c>
      <c r="Y11" t="s">
        <v>770</v>
      </c>
      <c r="AA11" t="s">
        <v>770</v>
      </c>
      <c r="AC11" t="s">
        <v>770</v>
      </c>
    </row>
    <row r="12" spans="1:29">
      <c r="A12" t="s">
        <v>771</v>
      </c>
      <c r="B12" t="s">
        <v>772</v>
      </c>
      <c r="D12" t="s">
        <v>773</v>
      </c>
      <c r="E12" t="s">
        <v>774</v>
      </c>
      <c r="F12" t="s">
        <v>705</v>
      </c>
      <c r="K12" s="172" t="s">
        <v>741</v>
      </c>
      <c r="Q12" t="s">
        <v>732</v>
      </c>
      <c r="S12" t="s">
        <v>775</v>
      </c>
    </row>
    <row r="13" spans="1:29">
      <c r="A13" t="s">
        <v>776</v>
      </c>
      <c r="B13" t="s">
        <v>777</v>
      </c>
      <c r="D13" t="s">
        <v>778</v>
      </c>
      <c r="E13" t="s">
        <v>779</v>
      </c>
      <c r="F13" s="116" t="s">
        <v>715</v>
      </c>
      <c r="S13" t="s">
        <v>780</v>
      </c>
      <c r="V13" s="119" t="s">
        <v>781</v>
      </c>
      <c r="W13" s="116" t="str" cm="1">
        <f t="array" aca="1" ref="W13:W14" ca="1">OFFSET($W$6,0,0,2+COUNTIF(Teacher1!AA$97:AA$106,W$7),1)</f>
        <v>Not applicable</v>
      </c>
      <c r="X13" s="119"/>
      <c r="Y13" s="116" t="str" cm="1">
        <f t="array" aca="1" ref="Y13:Y14" ca="1">OFFSET($W$6,0,0,2+COUNTIF(Teacher1!AC$97:AC$106,$W$7),1)</f>
        <v>Not applicable</v>
      </c>
      <c r="Z13" s="119"/>
      <c r="AA13" s="116" t="str" cm="1">
        <f t="array" aca="1" ref="AA13:AA14" ca="1">OFFSET($W$6,0,0,2+COUNTIF(Teacher1!AE$97:AE$106,$W$7),1)</f>
        <v>Not applicable</v>
      </c>
      <c r="AB13" s="119"/>
      <c r="AC13" s="116" t="str" cm="1">
        <f t="array" aca="1" ref="AC13:AC14" ca="1">OFFSET($W$6,0,0,2+COUNTIF(Teacher1!AG$97:AG$106,$W$7),1)</f>
        <v>Not applicable</v>
      </c>
    </row>
    <row r="14" spans="1:29">
      <c r="A14" t="s">
        <v>782</v>
      </c>
      <c r="B14" t="s">
        <v>783</v>
      </c>
      <c r="D14" t="s">
        <v>784</v>
      </c>
      <c r="E14" t="s">
        <v>785</v>
      </c>
      <c r="F14" s="116" t="s">
        <v>715</v>
      </c>
      <c r="S14" t="s">
        <v>786</v>
      </c>
      <c r="W14" t="str">
        <f ca="1"/>
        <v>RANGE D</v>
      </c>
      <c r="Y14" t="str">
        <f ca="1"/>
        <v>RANGE D</v>
      </c>
      <c r="AA14" t="str">
        <f ca="1"/>
        <v>RANGE D</v>
      </c>
      <c r="AC14" t="str">
        <f ca="1"/>
        <v>RANGE D</v>
      </c>
    </row>
    <row r="15" spans="1:29">
      <c r="A15" t="s">
        <v>787</v>
      </c>
      <c r="B15" t="s">
        <v>788</v>
      </c>
      <c r="D15" t="s">
        <v>789</v>
      </c>
      <c r="E15" t="s">
        <v>790</v>
      </c>
      <c r="F15" s="116" t="s">
        <v>715</v>
      </c>
      <c r="S15" t="s">
        <v>791</v>
      </c>
    </row>
    <row r="16" spans="1:29">
      <c r="A16" t="s">
        <v>792</v>
      </c>
      <c r="B16" t="s">
        <v>793</v>
      </c>
      <c r="C16" t="s">
        <v>794</v>
      </c>
      <c r="D16" t="s">
        <v>795</v>
      </c>
      <c r="E16" t="s">
        <v>740</v>
      </c>
      <c r="F16" t="s">
        <v>705</v>
      </c>
      <c r="S16" t="s">
        <v>796</v>
      </c>
    </row>
    <row r="17" spans="1:29">
      <c r="A17" t="s">
        <v>797</v>
      </c>
      <c r="B17" t="s">
        <v>798</v>
      </c>
      <c r="C17" t="s">
        <v>799</v>
      </c>
      <c r="D17" t="s">
        <v>800</v>
      </c>
      <c r="E17" t="s">
        <v>801</v>
      </c>
      <c r="F17" t="s">
        <v>705</v>
      </c>
      <c r="S17" t="s">
        <v>802</v>
      </c>
    </row>
    <row r="18" spans="1:29">
      <c r="A18" t="s">
        <v>803</v>
      </c>
      <c r="B18" t="s">
        <v>804</v>
      </c>
      <c r="C18" t="s">
        <v>805</v>
      </c>
      <c r="D18" t="s">
        <v>806</v>
      </c>
      <c r="E18" t="s">
        <v>807</v>
      </c>
      <c r="F18" t="s">
        <v>705</v>
      </c>
      <c r="S18" t="s">
        <v>808</v>
      </c>
      <c r="V18" s="119" t="s">
        <v>809</v>
      </c>
      <c r="W18" s="116" t="str" cm="1">
        <f t="array" aca="1" ref="W18:W19" ca="1">OFFSET($W$6,0,0,2+IF(COUNTIF(Teacher1!AA$97:AA$115,$W$7)&gt;=1,1,0)+COUNTIF(Teacher1!AA$97:AA$115,$W$8),1)</f>
        <v>Not applicable</v>
      </c>
      <c r="X18" s="119"/>
      <c r="Y18" s="116" t="str" cm="1">
        <f t="array" aca="1" ref="Y18:Y19" ca="1">OFFSET($W$6,0,0,2+IF(COUNTIF(Teacher1!AC$97:AC$115,$W$7)&gt;=1,1,0)+COUNTIF(Teacher1!AC$97:AC$115,$W$8),1)</f>
        <v>Not applicable</v>
      </c>
      <c r="Z18" s="119"/>
      <c r="AA18" s="116" t="str" cm="1">
        <f t="array" aca="1" ref="AA18:AA19" ca="1">OFFSET($W$6,0,0,2+IF(COUNTIF(Teacher1!AE$97:AE$115,$W$7)&gt;=1,1,0)+COUNTIF(Teacher1!AE$97:AE$115,$W$8),1)</f>
        <v>Not applicable</v>
      </c>
      <c r="AB18" s="119"/>
      <c r="AC18" s="116" t="str" cm="1">
        <f t="array" aca="1" ref="AC18:AC19" ca="1">OFFSET($W$6,0,0,2+IF(COUNTIF(Teacher1!AG$97:AG$115,$W$7)&gt;=1,1,0)+COUNTIF(Teacher1!AG$97:AG$115,$W$8),1)</f>
        <v>Not applicable</v>
      </c>
    </row>
    <row r="19" spans="1:29">
      <c r="A19" t="s">
        <v>810</v>
      </c>
      <c r="B19" t="s">
        <v>811</v>
      </c>
      <c r="C19" t="s">
        <v>812</v>
      </c>
      <c r="D19" t="s">
        <v>813</v>
      </c>
      <c r="E19" t="s">
        <v>740</v>
      </c>
      <c r="F19" t="s">
        <v>705</v>
      </c>
      <c r="S19" t="s">
        <v>814</v>
      </c>
      <c r="W19" t="str">
        <f ca="1"/>
        <v>RANGE D</v>
      </c>
      <c r="Y19" t="str">
        <f ca="1"/>
        <v>RANGE D</v>
      </c>
      <c r="AA19" t="str">
        <f ca="1"/>
        <v>RANGE D</v>
      </c>
      <c r="AC19" t="str">
        <f ca="1"/>
        <v>RANGE D</v>
      </c>
    </row>
    <row r="20" spans="1:29">
      <c r="A20" t="s">
        <v>815</v>
      </c>
      <c r="B20" t="s">
        <v>816</v>
      </c>
      <c r="C20" t="s">
        <v>817</v>
      </c>
      <c r="D20" t="s">
        <v>818</v>
      </c>
      <c r="E20" t="s">
        <v>740</v>
      </c>
      <c r="F20" t="s">
        <v>705</v>
      </c>
      <c r="S20" t="s">
        <v>819</v>
      </c>
    </row>
    <row r="21" spans="1:29">
      <c r="A21" t="s">
        <v>820</v>
      </c>
      <c r="B21" t="s">
        <v>821</v>
      </c>
      <c r="C21" t="s">
        <v>822</v>
      </c>
      <c r="D21" t="s">
        <v>823</v>
      </c>
      <c r="E21" t="s">
        <v>740</v>
      </c>
      <c r="F21" t="s">
        <v>705</v>
      </c>
      <c r="S21" t="s">
        <v>824</v>
      </c>
    </row>
    <row r="22" spans="1:29">
      <c r="A22" t="s">
        <v>825</v>
      </c>
      <c r="B22" t="s">
        <v>826</v>
      </c>
      <c r="C22" t="s">
        <v>324</v>
      </c>
      <c r="D22" t="s">
        <v>827</v>
      </c>
      <c r="E22" t="s">
        <v>740</v>
      </c>
      <c r="F22" t="s">
        <v>705</v>
      </c>
      <c r="S22" t="s">
        <v>828</v>
      </c>
    </row>
    <row r="23" spans="1:29">
      <c r="A23" t="s">
        <v>829</v>
      </c>
      <c r="B23" t="s">
        <v>830</v>
      </c>
      <c r="C23" t="s">
        <v>831</v>
      </c>
      <c r="D23" t="s">
        <v>832</v>
      </c>
      <c r="E23" t="s">
        <v>740</v>
      </c>
      <c r="F23" t="s">
        <v>705</v>
      </c>
      <c r="S23" t="s">
        <v>833</v>
      </c>
    </row>
    <row r="24" spans="1:29">
      <c r="A24" t="s">
        <v>834</v>
      </c>
      <c r="B24" t="s">
        <v>835</v>
      </c>
      <c r="C24" t="s">
        <v>836</v>
      </c>
      <c r="D24" t="s">
        <v>837</v>
      </c>
      <c r="E24" t="s">
        <v>838</v>
      </c>
      <c r="F24" t="s">
        <v>705</v>
      </c>
      <c r="S24" t="s">
        <v>839</v>
      </c>
    </row>
    <row r="25" spans="1:29">
      <c r="A25" t="s">
        <v>840</v>
      </c>
      <c r="B25" t="s">
        <v>841</v>
      </c>
      <c r="C25" t="s">
        <v>842</v>
      </c>
      <c r="D25" t="s">
        <v>843</v>
      </c>
      <c r="E25" t="s">
        <v>844</v>
      </c>
      <c r="F25" t="s">
        <v>705</v>
      </c>
      <c r="S25" s="172" t="s">
        <v>727</v>
      </c>
    </row>
    <row r="26" spans="1:29">
      <c r="A26" t="s">
        <v>845</v>
      </c>
      <c r="B26" t="s">
        <v>846</v>
      </c>
      <c r="C26" t="s">
        <v>847</v>
      </c>
      <c r="D26" t="s">
        <v>848</v>
      </c>
      <c r="E26" t="s">
        <v>740</v>
      </c>
      <c r="F26" t="s">
        <v>705</v>
      </c>
      <c r="S26" s="172" t="s">
        <v>741</v>
      </c>
    </row>
    <row r="27" spans="1:29">
      <c r="A27" t="s">
        <v>849</v>
      </c>
      <c r="B27" t="s">
        <v>850</v>
      </c>
      <c r="D27" t="s">
        <v>851</v>
      </c>
      <c r="E27" t="s">
        <v>852</v>
      </c>
      <c r="F27" t="s">
        <v>705</v>
      </c>
      <c r="V27" t="s">
        <v>27</v>
      </c>
    </row>
    <row r="28" spans="1:29">
      <c r="A28" t="s">
        <v>853</v>
      </c>
      <c r="B28" t="s">
        <v>854</v>
      </c>
      <c r="C28" t="s">
        <v>383</v>
      </c>
      <c r="D28" t="s">
        <v>855</v>
      </c>
      <c r="E28" t="s">
        <v>740</v>
      </c>
      <c r="F28" t="s">
        <v>705</v>
      </c>
    </row>
    <row r="29" spans="1:29">
      <c r="A29" t="s">
        <v>856</v>
      </c>
      <c r="B29" t="s">
        <v>857</v>
      </c>
      <c r="D29" t="s">
        <v>858</v>
      </c>
      <c r="E29" t="s">
        <v>859</v>
      </c>
      <c r="F29" t="s">
        <v>705</v>
      </c>
      <c r="W29" t="s">
        <v>694</v>
      </c>
      <c r="Y29" t="s">
        <v>695</v>
      </c>
      <c r="AA29" t="s">
        <v>696</v>
      </c>
      <c r="AC29" t="s">
        <v>697</v>
      </c>
    </row>
    <row r="30" spans="1:29">
      <c r="A30" t="s">
        <v>860</v>
      </c>
      <c r="B30" t="s">
        <v>861</v>
      </c>
      <c r="D30" t="s">
        <v>862</v>
      </c>
      <c r="E30" t="s">
        <v>863</v>
      </c>
      <c r="F30" s="116" t="s">
        <v>715</v>
      </c>
      <c r="W30" t="s">
        <v>864</v>
      </c>
      <c r="Y30" t="s">
        <v>864</v>
      </c>
      <c r="AA30" t="s">
        <v>864</v>
      </c>
      <c r="AC30" t="s">
        <v>864</v>
      </c>
    </row>
    <row r="31" spans="1:29">
      <c r="A31" t="s">
        <v>865</v>
      </c>
      <c r="B31" t="s">
        <v>866</v>
      </c>
      <c r="C31" t="s">
        <v>867</v>
      </c>
      <c r="D31" t="s">
        <v>868</v>
      </c>
      <c r="E31" t="s">
        <v>740</v>
      </c>
      <c r="F31" t="s">
        <v>705</v>
      </c>
    </row>
    <row r="32" spans="1:29">
      <c r="A32" t="s">
        <v>869</v>
      </c>
      <c r="B32" t="s">
        <v>870</v>
      </c>
      <c r="C32" t="s">
        <v>871</v>
      </c>
      <c r="D32" t="s">
        <v>872</v>
      </c>
      <c r="E32" t="s">
        <v>740</v>
      </c>
      <c r="F32" t="s">
        <v>705</v>
      </c>
      <c r="W32" t="s">
        <v>722</v>
      </c>
      <c r="Y32" t="s">
        <v>722</v>
      </c>
      <c r="AA32" t="s">
        <v>722</v>
      </c>
      <c r="AC32" t="s">
        <v>722</v>
      </c>
    </row>
    <row r="33" spans="1:29">
      <c r="A33" t="s">
        <v>873</v>
      </c>
      <c r="B33" t="s">
        <v>874</v>
      </c>
      <c r="C33" t="s">
        <v>875</v>
      </c>
      <c r="D33" t="s">
        <v>876</v>
      </c>
      <c r="E33" t="s">
        <v>740</v>
      </c>
      <c r="F33" t="s">
        <v>705</v>
      </c>
      <c r="W33" t="s">
        <v>877</v>
      </c>
      <c r="Y33" t="s">
        <v>877</v>
      </c>
      <c r="AA33" t="s">
        <v>877</v>
      </c>
      <c r="AC33" t="s">
        <v>877</v>
      </c>
    </row>
    <row r="34" spans="1:29">
      <c r="A34" t="s">
        <v>878</v>
      </c>
      <c r="B34" t="s">
        <v>879</v>
      </c>
      <c r="D34" t="s">
        <v>880</v>
      </c>
      <c r="E34" t="s">
        <v>881</v>
      </c>
      <c r="F34" t="s">
        <v>705</v>
      </c>
      <c r="W34" t="s">
        <v>882</v>
      </c>
      <c r="Y34" t="s">
        <v>882</v>
      </c>
      <c r="AA34" t="s">
        <v>882</v>
      </c>
      <c r="AC34" t="s">
        <v>882</v>
      </c>
    </row>
    <row r="35" spans="1:29">
      <c r="A35" t="s">
        <v>883</v>
      </c>
      <c r="B35" t="s">
        <v>884</v>
      </c>
      <c r="C35" t="s">
        <v>885</v>
      </c>
      <c r="D35" t="s">
        <v>886</v>
      </c>
      <c r="E35" t="s">
        <v>740</v>
      </c>
      <c r="F35" t="s">
        <v>705</v>
      </c>
      <c r="W35" t="s">
        <v>887</v>
      </c>
      <c r="Y35" t="s">
        <v>887</v>
      </c>
      <c r="AA35" t="s">
        <v>887</v>
      </c>
      <c r="AC35" t="s">
        <v>887</v>
      </c>
    </row>
    <row r="36" spans="1:29">
      <c r="A36" t="s">
        <v>888</v>
      </c>
      <c r="B36" t="s">
        <v>889</v>
      </c>
      <c r="D36" t="s">
        <v>890</v>
      </c>
      <c r="E36" t="s">
        <v>891</v>
      </c>
      <c r="F36" s="116" t="s">
        <v>715</v>
      </c>
    </row>
    <row r="37" spans="1:29">
      <c r="A37" t="s">
        <v>892</v>
      </c>
      <c r="B37" t="s">
        <v>893</v>
      </c>
      <c r="C37" t="s">
        <v>894</v>
      </c>
      <c r="E37" t="s">
        <v>895</v>
      </c>
      <c r="F37" t="s">
        <v>705</v>
      </c>
      <c r="W37" t="s">
        <v>770</v>
      </c>
      <c r="Y37" t="s">
        <v>770</v>
      </c>
      <c r="AA37" t="s">
        <v>770</v>
      </c>
      <c r="AC37" t="s">
        <v>770</v>
      </c>
    </row>
    <row r="38" spans="1:29">
      <c r="A38" t="s">
        <v>896</v>
      </c>
      <c r="B38" t="s">
        <v>897</v>
      </c>
      <c r="C38" t="s">
        <v>898</v>
      </c>
      <c r="D38" t="s">
        <v>899</v>
      </c>
      <c r="E38" t="s">
        <v>900</v>
      </c>
      <c r="F38" t="s">
        <v>705</v>
      </c>
    </row>
    <row r="39" spans="1:29">
      <c r="A39" t="s">
        <v>901</v>
      </c>
      <c r="B39" t="s">
        <v>902</v>
      </c>
      <c r="D39" t="s">
        <v>903</v>
      </c>
      <c r="E39" t="s">
        <v>904</v>
      </c>
      <c r="F39" s="116" t="s">
        <v>715</v>
      </c>
      <c r="V39" s="119" t="s">
        <v>905</v>
      </c>
      <c r="W39" s="116" t="str" cm="1">
        <f t="array" aca="1" ref="W39:W40" ca="1">OFFSET($W$32,0,0,2+COUNTIF(Teacher1!AA$131:AA$141,$W$33),1)</f>
        <v>Not applicable</v>
      </c>
      <c r="X39" s="119"/>
      <c r="Y39" s="116" t="str" cm="1">
        <f t="array" aca="1" ref="Y39:Y40" ca="1">OFFSET($W$32,0,0,2+COUNTIF(Teacher1!AC$131:AC$141,$W$33),1)</f>
        <v>Not applicable</v>
      </c>
      <c r="Z39" s="119"/>
      <c r="AA39" s="116" t="str" cm="1">
        <f t="array" aca="1" ref="AA39:AA40" ca="1">OFFSET($W$32,0,0,2+COUNTIF(Teacher1!AE$131:AE$141,$W$33),1)</f>
        <v>Not applicable</v>
      </c>
      <c r="AB39" s="119"/>
      <c r="AC39" s="116" t="str" cm="1">
        <f t="array" aca="1" ref="AC39:AC40" ca="1">OFFSET($W$32,0,0,2+COUNTIF(Teacher1!AG$131:AG$141,$W$33),1)</f>
        <v>Not applicable</v>
      </c>
    </row>
    <row r="40" spans="1:29">
      <c r="A40" t="s">
        <v>906</v>
      </c>
      <c r="B40" t="s">
        <v>907</v>
      </c>
      <c r="C40" t="s">
        <v>908</v>
      </c>
      <c r="D40" t="s">
        <v>909</v>
      </c>
      <c r="E40" t="s">
        <v>910</v>
      </c>
      <c r="F40" t="s">
        <v>705</v>
      </c>
      <c r="W40" t="str">
        <f ca="1"/>
        <v>RANGE N</v>
      </c>
      <c r="Y40" t="str">
        <f ca="1"/>
        <v>RANGE N</v>
      </c>
      <c r="AA40" t="str">
        <f ca="1"/>
        <v>RANGE N</v>
      </c>
      <c r="AC40" t="str">
        <f ca="1"/>
        <v>RANGE N</v>
      </c>
    </row>
    <row r="41" spans="1:29">
      <c r="A41" t="s">
        <v>911</v>
      </c>
      <c r="B41" t="s">
        <v>912</v>
      </c>
      <c r="C41" t="s">
        <v>913</v>
      </c>
      <c r="D41" t="s">
        <v>914</v>
      </c>
      <c r="E41" t="s">
        <v>740</v>
      </c>
      <c r="F41" t="s">
        <v>705</v>
      </c>
    </row>
    <row r="42" spans="1:29">
      <c r="A42" t="s">
        <v>915</v>
      </c>
      <c r="B42" t="s">
        <v>916</v>
      </c>
      <c r="C42" t="s">
        <v>917</v>
      </c>
      <c r="D42" t="s">
        <v>918</v>
      </c>
      <c r="E42" t="s">
        <v>919</v>
      </c>
      <c r="F42" t="s">
        <v>705</v>
      </c>
    </row>
    <row r="43" spans="1:29">
      <c r="A43" t="s">
        <v>920</v>
      </c>
      <c r="B43" t="s">
        <v>921</v>
      </c>
      <c r="C43" t="s">
        <v>922</v>
      </c>
      <c r="E43" t="s">
        <v>923</v>
      </c>
      <c r="F43" t="s">
        <v>705</v>
      </c>
    </row>
    <row r="44" spans="1:29">
      <c r="A44" t="s">
        <v>924</v>
      </c>
      <c r="B44" t="s">
        <v>925</v>
      </c>
      <c r="C44" t="s">
        <v>926</v>
      </c>
      <c r="D44" t="s">
        <v>927</v>
      </c>
      <c r="E44" t="s">
        <v>740</v>
      </c>
      <c r="F44" t="s">
        <v>705</v>
      </c>
      <c r="V44" s="119" t="s">
        <v>928</v>
      </c>
      <c r="W44" s="116" t="str" cm="1">
        <f t="array" aca="1" ref="W44:W45" ca="1">OFFSET($W$32,0,0,2+IF(COUNTIF(Teacher1!AA$131:AA$155,$W$33)&gt;=1,1,0)+COUNTIF(Teacher1!AA$131:AA$155,$W$34),1)</f>
        <v>Not applicable</v>
      </c>
      <c r="X44" s="119"/>
      <c r="Y44" s="116" t="str" cm="1">
        <f t="array" aca="1" ref="Y44:Y45" ca="1">OFFSET($W$32,0,0,2+IF(COUNTIF(Teacher1!AC$131:AC$155,$W$33)&gt;=1,1,0)+COUNTIF(Teacher1!AC$131:AC$155,$W$34),1)</f>
        <v>Not applicable</v>
      </c>
      <c r="Z44" s="119"/>
      <c r="AA44" s="116" t="str" cm="1">
        <f t="array" aca="1" ref="AA44:AA45" ca="1">OFFSET($W$32,0,0,2+IF(COUNTIF(Teacher1!AE$131:AE$155,$W$33)&gt;=1,1,0)+COUNTIF(Teacher1!AE$131:AE$155,$W$34),1)</f>
        <v>Not applicable</v>
      </c>
      <c r="AB44" s="119"/>
      <c r="AC44" s="116" t="str" cm="1">
        <f t="array" aca="1" ref="AC44:AC45" ca="1">OFFSET($W$32,0,0,2+IF(COUNTIF(Teacher1!AG$131:AG$155,$W$33)&gt;=1,1,0)+COUNTIF(Teacher1!AG$131:AG$155,$W$34),1)</f>
        <v>Not applicable</v>
      </c>
    </row>
    <row r="45" spans="1:29">
      <c r="A45" t="s">
        <v>929</v>
      </c>
      <c r="B45" t="s">
        <v>930</v>
      </c>
      <c r="C45" t="s">
        <v>931</v>
      </c>
      <c r="D45" t="s">
        <v>932</v>
      </c>
      <c r="E45" t="s">
        <v>740</v>
      </c>
      <c r="F45" t="s">
        <v>705</v>
      </c>
      <c r="W45" t="str">
        <f ca="1"/>
        <v>RANGE N</v>
      </c>
      <c r="Y45" t="str">
        <f ca="1"/>
        <v>RANGE N</v>
      </c>
      <c r="AA45" t="str">
        <f ca="1"/>
        <v>RANGE N</v>
      </c>
      <c r="AC45" t="str">
        <f ca="1"/>
        <v>RANGE N</v>
      </c>
    </row>
    <row r="46" spans="1:29">
      <c r="A46" t="s">
        <v>933</v>
      </c>
      <c r="B46" t="s">
        <v>934</v>
      </c>
      <c r="C46" t="s">
        <v>935</v>
      </c>
      <c r="D46" t="s">
        <v>936</v>
      </c>
      <c r="E46" t="s">
        <v>740</v>
      </c>
      <c r="F46" t="s">
        <v>705</v>
      </c>
    </row>
    <row r="47" spans="1:29">
      <c r="A47" t="s">
        <v>937</v>
      </c>
      <c r="B47" t="s">
        <v>938</v>
      </c>
      <c r="C47" t="s">
        <v>939</v>
      </c>
      <c r="D47" t="s">
        <v>940</v>
      </c>
      <c r="E47" t="s">
        <v>941</v>
      </c>
      <c r="F47" t="s">
        <v>705</v>
      </c>
    </row>
    <row r="48" spans="1:29">
      <c r="A48" t="s">
        <v>942</v>
      </c>
      <c r="B48" t="s">
        <v>943</v>
      </c>
      <c r="C48" t="s">
        <v>944</v>
      </c>
      <c r="D48" t="s">
        <v>945</v>
      </c>
      <c r="E48" t="s">
        <v>946</v>
      </c>
      <c r="F48" t="s">
        <v>705</v>
      </c>
    </row>
    <row r="49" spans="1:6">
      <c r="A49" t="s">
        <v>947</v>
      </c>
      <c r="B49" t="s">
        <v>948</v>
      </c>
      <c r="C49" t="s">
        <v>949</v>
      </c>
      <c r="D49" t="s">
        <v>950</v>
      </c>
      <c r="E49" t="s">
        <v>951</v>
      </c>
      <c r="F49" t="s">
        <v>705</v>
      </c>
    </row>
    <row r="50" spans="1:6">
      <c r="A50" t="s">
        <v>952</v>
      </c>
      <c r="B50" t="s">
        <v>953</v>
      </c>
      <c r="D50" t="s">
        <v>954</v>
      </c>
      <c r="E50" t="s">
        <v>955</v>
      </c>
      <c r="F50" t="s">
        <v>705</v>
      </c>
    </row>
    <row r="51" spans="1:6">
      <c r="A51" t="s">
        <v>956</v>
      </c>
      <c r="F51" t="s">
        <v>705</v>
      </c>
    </row>
    <row r="52" spans="1:6">
      <c r="A52" t="s">
        <v>957</v>
      </c>
      <c r="B52" t="s">
        <v>958</v>
      </c>
      <c r="C52" t="s">
        <v>959</v>
      </c>
      <c r="D52" t="s">
        <v>960</v>
      </c>
      <c r="E52" t="s">
        <v>740</v>
      </c>
      <c r="F52" t="s">
        <v>705</v>
      </c>
    </row>
    <row r="53" spans="1:6">
      <c r="A53" t="s">
        <v>961</v>
      </c>
      <c r="B53" t="s">
        <v>962</v>
      </c>
      <c r="C53" t="s">
        <v>963</v>
      </c>
      <c r="D53" t="s">
        <v>964</v>
      </c>
      <c r="E53" t="s">
        <v>740</v>
      </c>
      <c r="F53" t="s">
        <v>705</v>
      </c>
    </row>
    <row r="54" spans="1:6">
      <c r="A54" t="s">
        <v>965</v>
      </c>
      <c r="B54" t="s">
        <v>966</v>
      </c>
      <c r="C54" t="s">
        <v>967</v>
      </c>
      <c r="D54" t="s">
        <v>968</v>
      </c>
      <c r="E54" t="s">
        <v>969</v>
      </c>
      <c r="F54" t="s">
        <v>705</v>
      </c>
    </row>
    <row r="55" spans="1:6">
      <c r="A55" t="s">
        <v>970</v>
      </c>
      <c r="B55" t="s">
        <v>971</v>
      </c>
      <c r="D55" t="s">
        <v>972</v>
      </c>
      <c r="E55" t="s">
        <v>969</v>
      </c>
      <c r="F55" t="s">
        <v>705</v>
      </c>
    </row>
    <row r="56" spans="1:6">
      <c r="A56" t="s">
        <v>973</v>
      </c>
      <c r="B56" t="s">
        <v>974</v>
      </c>
      <c r="D56" t="s">
        <v>975</v>
      </c>
      <c r="E56" t="s">
        <v>969</v>
      </c>
      <c r="F56" t="s">
        <v>705</v>
      </c>
    </row>
    <row r="57" spans="1:6">
      <c r="A57" t="s">
        <v>976</v>
      </c>
      <c r="B57" t="s">
        <v>977</v>
      </c>
      <c r="D57" t="s">
        <v>978</v>
      </c>
      <c r="E57" t="s">
        <v>969</v>
      </c>
      <c r="F57" t="s">
        <v>705</v>
      </c>
    </row>
    <row r="58" spans="1:6">
      <c r="A58" t="s">
        <v>979</v>
      </c>
      <c r="B58" t="s">
        <v>980</v>
      </c>
      <c r="D58" t="s">
        <v>981</v>
      </c>
      <c r="F58" t="s">
        <v>705</v>
      </c>
    </row>
  </sheetData>
  <customSheetViews>
    <customSheetView guid="{6BC124F8-FF32-46A8-9546-0AB2012D915E}" state="hidden">
      <pageMargins left="0" right="0" top="0" bottom="0" header="0" footer="0"/>
      <headerFooter>
        <oddFooter>&amp;C_x000D_&amp;1#&amp;"Calibri"&amp;10&amp;K0000FF Restricted Use - À usage restreint</oddFooter>
      </headerFooter>
    </customSheetView>
    <customSheetView guid="{2758B649-C343-4294-AF14-7AD56A575A4D}" state="hidden">
      <pageMargins left="0" right="0" top="0" bottom="0" header="0" footer="0"/>
      <headerFooter>
        <oddFooter>&amp;C_x000D_&amp;1#&amp;"Calibri"&amp;10&amp;K0000FF Restricted Use - À usage restreint</oddFooter>
      </headerFooter>
    </customSheetView>
  </customSheetViews>
  <pageMargins left="0.7" right="0.7" top="0.75" bottom="0.75" header="0.3" footer="0.3"/>
  <headerFooter>
    <oddFooter>&amp;C_x000D_&amp;1#&amp;"Calibri"&amp;10&amp;K0000FF Restricted Use - À usage restreint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29b9b01-a41b-4cdd-ba34-21bb9c415350">
      <Terms xmlns="http://schemas.microsoft.com/office/infopath/2007/PartnerControls"/>
    </lcf76f155ced4ddcb4097134ff3c332f>
    <TaxCatchAll xmlns="150bf796-665d-42d8-bec5-8541ade97521" xsi:nil="true"/>
    <DB xmlns="b29b9b01-a41b-4cdd-ba34-21bb9c415350" xsi:nil="true"/>
    <Date xmlns="b29b9b01-a41b-4cdd-ba34-21bb9c415350" xsi:nil="true"/>
    <EC_ARES_TRANSFERRED_BY xmlns="150bf796-665d-42d8-bec5-8541ade97521" xsi:nil="true"/>
    <EC_ARES_NUMBER xmlns="150bf796-665d-42d8-bec5-8541ade97521">
      <Url xsi:nil="true"/>
      <Description xsi:nil="true"/>
    </EC_ARES_NUMBER>
    <EC_ARES_DATE_TRANSFERRED xmlns="150bf796-665d-42d8-bec5-8541ade97521" xsi:nil="true"/>
    <Dates xmlns="b29b9b01-a41b-4cdd-ba34-21bb9c41535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D7CDCA61137D46922835CA98C0641D" ma:contentTypeVersion="24" ma:contentTypeDescription="Create a new document." ma:contentTypeScope="" ma:versionID="c9a0db8d86688ab35e6b7e190dc0db6c">
  <xsd:schema xmlns:xsd="http://www.w3.org/2001/XMLSchema" xmlns:xs="http://www.w3.org/2001/XMLSchema" xmlns:p="http://schemas.microsoft.com/office/2006/metadata/properties" xmlns:ns2="b29b9b01-a41b-4cdd-ba34-21bb9c415350" xmlns:ns3="150bf796-665d-42d8-bec5-8541ade97521" targetNamespace="http://schemas.microsoft.com/office/2006/metadata/properties" ma:root="true" ma:fieldsID="7337039f24e18e436373ab105beda0c4" ns2:_="" ns3:_="">
    <xsd:import namespace="b29b9b01-a41b-4cdd-ba34-21bb9c415350"/>
    <xsd:import namespace="150bf796-665d-42d8-bec5-8541ade975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DB" minOccurs="0"/>
                <xsd:element ref="ns2:Date" minOccurs="0"/>
                <xsd:element ref="ns3:EC_ARES_NUMBER" minOccurs="0"/>
                <xsd:element ref="ns3:EC_ARES_DATE_TRANSFERRED" minOccurs="0"/>
                <xsd:element ref="ns3:EC_ARES_TRANSFERRED_BY" minOccurs="0"/>
                <xsd:element ref="ns2:Da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b9b01-a41b-4cdd-ba34-21bb9c415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DB" ma:index="25" nillable="true" ma:displayName="DB" ma:description="Database. All Excel files used to create graphs. May contain a 'Questionnaire' folder with all cleaned national Excel fiches " ma:format="Dropdown" ma:internalName="DB">
      <xsd:simpleType>
        <xsd:restriction base="dms:Note">
          <xsd:maxLength value="255"/>
        </xsd:restriction>
      </xsd:simpleType>
    </xsd:element>
    <xsd:element name="Date" ma:index="26" nillable="true" ma:displayName="Date" ma:format="Dropdown" ma:internalName="Date">
      <xsd:simpleType>
        <xsd:restriction base="dms:Text">
          <xsd:maxLength value="255"/>
        </xsd:restriction>
      </xsd:simpleType>
    </xsd:element>
    <xsd:element name="Dates" ma:index="30" nillable="true" ma:displayName="Dates" ma:format="DateOnly" ma:internalName="Dates">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50bf796-665d-42d8-bec5-8541ade9752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fa71d90-cee4-4941-9830-466fdaa68746}" ma:internalName="TaxCatchAll" ma:showField="CatchAllData" ma:web="150bf796-665d-42d8-bec5-8541ade97521">
      <xsd:complexType>
        <xsd:complexContent>
          <xsd:extension base="dms:MultiChoiceLookup">
            <xsd:sequence>
              <xsd:element name="Value" type="dms:Lookup" maxOccurs="unbounded" minOccurs="0" nillable="true"/>
            </xsd:sequence>
          </xsd:extension>
        </xsd:complexContent>
      </xsd:complexType>
    </xsd:element>
    <xsd:element name="EC_ARES_NUMBER" ma:index="27" nillable="true" ma:displayName="Ares Number" ma:format="Hyperlink" ma:hidden="true" ma:internalName="EC_ARES_NUMBER">
      <xsd:complexType>
        <xsd:complexContent>
          <xsd:extension base="dms:URL">
            <xsd:sequence>
              <xsd:element name="Url" type="dms:ValidUrl" minOccurs="0" nillable="true"/>
              <xsd:element name="Description" type="xsd:string" nillable="true"/>
            </xsd:sequence>
          </xsd:extension>
        </xsd:complexContent>
      </xsd:complexType>
    </xsd:element>
    <xsd:element name="EC_ARES_DATE_TRANSFERRED" ma:index="28" nillable="true" ma:displayName="Transferred to Ares" ma:format="DateTime" ma:hidden="true" ma:internalName="EC_ARES_DATE_TRANSFERRED">
      <xsd:simpleType>
        <xsd:restriction base="dms:DateTime"/>
      </xsd:simpleType>
    </xsd:element>
    <xsd:element name="EC_ARES_TRANSFERRED_BY" ma:index="29" nillable="true" ma:displayName="Transferred By" ma:hidden="true" ma:internalName="EC_ARES_TRANSFERRED_B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0C5774-D81E-4D69-B9A4-3098565FB3CC}"/>
</file>

<file path=customXml/itemProps2.xml><?xml version="1.0" encoding="utf-8"?>
<ds:datastoreItem xmlns:ds="http://schemas.openxmlformats.org/officeDocument/2006/customXml" ds:itemID="{CC4DD344-E06D-4BD9-A720-64301C56BA62}"/>
</file>

<file path=customXml/itemProps3.xml><?xml version="1.0" encoding="utf-8"?>
<ds:datastoreItem xmlns:ds="http://schemas.openxmlformats.org/officeDocument/2006/customXml" ds:itemID="{DC6AD140-AB19-412A-A143-4A1FA26B47DF}"/>
</file>

<file path=docProps/app.xml><?xml version="1.0" encoding="utf-8"?>
<Properties xmlns="http://schemas.openxmlformats.org/officeDocument/2006/extended-properties" xmlns:vt="http://schemas.openxmlformats.org/officeDocument/2006/docPropsVTypes">
  <Application>Microsoft Excel Online</Application>
  <Manager/>
  <Company>OECD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WHANG Choyi, EDU/PAI</dc:creator>
  <cp:keywords/>
  <dc:description/>
  <cp:lastModifiedBy>NIKOLOVA Snejina (EACEA)</cp:lastModifiedBy>
  <cp:revision/>
  <dcterms:created xsi:type="dcterms:W3CDTF">2024-01-21T13:24:12Z</dcterms:created>
  <dcterms:modified xsi:type="dcterms:W3CDTF">2025-07-15T09:39:12Z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5510b0-e729-4ef0-a3dd-4ba0dfe56c99_Enabled">
    <vt:lpwstr>true</vt:lpwstr>
  </property>
  <property fmtid="{D5CDD505-2E9C-101B-9397-08002B2CF9AE}" pid="3" name="MSIP_Label_0e5510b0-e729-4ef0-a3dd-4ba0dfe56c99_SetDate">
    <vt:lpwstr>2024-08-12T11:45:57Z</vt:lpwstr>
  </property>
  <property fmtid="{D5CDD505-2E9C-101B-9397-08002B2CF9AE}" pid="4" name="MSIP_Label_0e5510b0-e729-4ef0-a3dd-4ba0dfe56c99_Method">
    <vt:lpwstr>Standard</vt:lpwstr>
  </property>
  <property fmtid="{D5CDD505-2E9C-101B-9397-08002B2CF9AE}" pid="5" name="MSIP_Label_0e5510b0-e729-4ef0-a3dd-4ba0dfe56c99_Name">
    <vt:lpwstr>Restricted Use</vt:lpwstr>
  </property>
  <property fmtid="{D5CDD505-2E9C-101B-9397-08002B2CF9AE}" pid="6" name="MSIP_Label_0e5510b0-e729-4ef0-a3dd-4ba0dfe56c99_SiteId">
    <vt:lpwstr>ac41c7d4-1f61-460d-b0f4-fc925a2b471c</vt:lpwstr>
  </property>
  <property fmtid="{D5CDD505-2E9C-101B-9397-08002B2CF9AE}" pid="7" name="MSIP_Label_0e5510b0-e729-4ef0-a3dd-4ba0dfe56c99_ActionId">
    <vt:lpwstr>e8b5218e-005d-4292-9e35-3b7403f4390d</vt:lpwstr>
  </property>
  <property fmtid="{D5CDD505-2E9C-101B-9397-08002B2CF9AE}" pid="8" name="MSIP_Label_0e5510b0-e729-4ef0-a3dd-4ba0dfe56c99_ContentBits">
    <vt:lpwstr>2</vt:lpwstr>
  </property>
  <property fmtid="{D5CDD505-2E9C-101B-9397-08002B2CF9AE}" pid="9" name="ContentTypeId">
    <vt:lpwstr>0x01010021D7CDCA61137D46922835CA98C0641D</vt:lpwstr>
  </property>
  <property fmtid="{D5CDD505-2E9C-101B-9397-08002B2CF9AE}" pid="10" name="MSIP_Label_6bd9ddd1-4d20-43f6-abfa-fc3c07406f94_Enabled">
    <vt:lpwstr>true</vt:lpwstr>
  </property>
  <property fmtid="{D5CDD505-2E9C-101B-9397-08002B2CF9AE}" pid="11" name="MSIP_Label_6bd9ddd1-4d20-43f6-abfa-fc3c07406f94_SetDate">
    <vt:lpwstr>2024-09-02T15:00:05Z</vt:lpwstr>
  </property>
  <property fmtid="{D5CDD505-2E9C-101B-9397-08002B2CF9AE}" pid="12" name="MSIP_Label_6bd9ddd1-4d20-43f6-abfa-fc3c07406f94_Method">
    <vt:lpwstr>Standard</vt:lpwstr>
  </property>
  <property fmtid="{D5CDD505-2E9C-101B-9397-08002B2CF9AE}" pid="13" name="MSIP_Label_6bd9ddd1-4d20-43f6-abfa-fc3c07406f94_Name">
    <vt:lpwstr>Commission Use</vt:lpwstr>
  </property>
  <property fmtid="{D5CDD505-2E9C-101B-9397-08002B2CF9AE}" pid="14" name="MSIP_Label_6bd9ddd1-4d20-43f6-abfa-fc3c07406f94_SiteId">
    <vt:lpwstr>b24c8b06-522c-46fe-9080-70926f8dddb1</vt:lpwstr>
  </property>
  <property fmtid="{D5CDD505-2E9C-101B-9397-08002B2CF9AE}" pid="15" name="MSIP_Label_6bd9ddd1-4d20-43f6-abfa-fc3c07406f94_ActionId">
    <vt:lpwstr>8d826203-7329-44f6-8189-0708fd3f91b5</vt:lpwstr>
  </property>
  <property fmtid="{D5CDD505-2E9C-101B-9397-08002B2CF9AE}" pid="16" name="MSIP_Label_6bd9ddd1-4d20-43f6-abfa-fc3c07406f94_ContentBits">
    <vt:lpwstr>0</vt:lpwstr>
  </property>
  <property fmtid="{D5CDD505-2E9C-101B-9397-08002B2CF9AE}" pid="17" name="MediaServiceImageTags">
    <vt:lpwstr/>
  </property>
</Properties>
</file>